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7935" activeTab="0"/>
  </bookViews>
  <sheets>
    <sheet name="Załącznik nr 1" sheetId="1" r:id="rId1"/>
    <sheet name="Załącznik nr 2" sheetId="2" r:id="rId2"/>
    <sheet name="Załącznik nr 3" sheetId="3" r:id="rId3"/>
    <sheet name="Załącznik nr 4" sheetId="4" r:id="rId4"/>
    <sheet name="Załącznik nr 5" sheetId="5" r:id="rId5"/>
    <sheet name="Załącznik nr 6" sheetId="6" r:id="rId6"/>
    <sheet name="Załącznik nr 7" sheetId="7" r:id="rId7"/>
    <sheet name="Załącznik nr 8" sheetId="8" r:id="rId8"/>
    <sheet name="Załącznik nr 9" sheetId="9" r:id="rId9"/>
    <sheet name="Załącznik nr 10" sheetId="10" r:id="rId10"/>
    <sheet name="Załącznik nr 11" sheetId="11" r:id="rId11"/>
    <sheet name="Załącznik nr 12" sheetId="12" r:id="rId12"/>
    <sheet name="Załącznik nr 13" sheetId="13" r:id="rId13"/>
    <sheet name="Załącznik nr 14" sheetId="14" r:id="rId14"/>
    <sheet name="Załącznik nr 16" sheetId="15" r:id="rId15"/>
    <sheet name="GFOŚiGW zadania" sheetId="16" r:id="rId16"/>
  </sheets>
  <definedNames/>
  <calcPr fullCalcOnLoad="1"/>
</workbook>
</file>

<file path=xl/sharedStrings.xml><?xml version="1.0" encoding="utf-8"?>
<sst xmlns="http://schemas.openxmlformats.org/spreadsheetml/2006/main" count="3213" uniqueCount="1368">
  <si>
    <t xml:space="preserve">     w dochodach Gminy</t>
  </si>
  <si>
    <t xml:space="preserve">     Stan zobowiązań (zadłużenia) Gminy</t>
  </si>
  <si>
    <t xml:space="preserve">     z wyłączeniem pożyczek na</t>
  </si>
  <si>
    <t xml:space="preserve">     prefinansowanie projektów</t>
  </si>
  <si>
    <t xml:space="preserve">     z funduszy Unii Europejskiej</t>
  </si>
  <si>
    <t xml:space="preserve">     (dot. zadań: Budowa portów </t>
  </si>
  <si>
    <t xml:space="preserve">     i Zbór Ariański)</t>
  </si>
  <si>
    <t xml:space="preserve">     - procentowy udział zadłużenia Gminy</t>
  </si>
  <si>
    <t xml:space="preserve">       z wyłączeniem pożyczek na</t>
  </si>
  <si>
    <t xml:space="preserve">       prefinansowanie w dochodach Gminy</t>
  </si>
  <si>
    <r>
      <t xml:space="preserve">    </t>
    </r>
    <r>
      <rPr>
        <u val="single"/>
        <sz val="12"/>
        <rFont val="Arial CE"/>
        <family val="0"/>
      </rPr>
      <t>Stan należności Gminy</t>
    </r>
    <r>
      <rPr>
        <sz val="12"/>
        <rFont val="Arial CE"/>
        <family val="2"/>
      </rPr>
      <t xml:space="preserve"> </t>
    </r>
  </si>
  <si>
    <r>
      <t xml:space="preserve">    </t>
    </r>
    <r>
      <rPr>
        <u val="single"/>
        <sz val="12"/>
        <rFont val="Arial CE"/>
        <family val="0"/>
      </rPr>
      <t>(stan zaległości podatników)</t>
    </r>
  </si>
  <si>
    <t>5 390 129*</t>
  </si>
  <si>
    <t>6 280 231*</t>
  </si>
  <si>
    <t xml:space="preserve">   - procentowy udział należności</t>
  </si>
  <si>
    <t xml:space="preserve">     (zaległości podatników)</t>
  </si>
  <si>
    <t>* stan należności po uwzględnieniu nadpłat</t>
  </si>
  <si>
    <t>W wyniku rozstrzygnięcia przetargu nieograniczonego piasek był dostarczany przez PHU Tadeusz Perz z Krężoł . W wyniku zawartej umowy dostarczono 216 t.</t>
  </si>
  <si>
    <t>Remonty dróg w Sołectwach</t>
  </si>
  <si>
    <t>- Cigacice</t>
  </si>
  <si>
    <t>Roboty wykonane były przez firmę "GEOPROFIT" z Sulechowa, wykonano poszerzenia chodnika z kostki "polbruk" na pow. 30,20m2 ułożonej na podsypce cementowo-piaskowej.</t>
  </si>
  <si>
    <t>- Górzykowo</t>
  </si>
  <si>
    <t>W ramach tego zadania dostarczono niesort kamienny z firmy  P.H. U. "MIŚ" - Zlotoryja.</t>
  </si>
  <si>
    <t>- Brzezie k.Sulechowa</t>
  </si>
  <si>
    <t>Remont ulicy Targowej                            w Sulechowie</t>
  </si>
  <si>
    <t>W wyniku rozstrzygnięcia przetargu nieograniczonego roboty wykonywane były przez firmę "PRO-KARI" z Zielonej Góry. Wymieniono krawężniki betonowe na długości 271,0 m; wyrównano istniejącą zniszczoną nawierzchnię masą bitumiczną w ilości 22t, wyregulowano urządzenia podziemne w ilości 11szt oraz ułożono dywanik bitumiczny na pow. 1015,0m2</t>
  </si>
  <si>
    <t>Remont chodnika przy ul. Ogrodowej  w Sulechowie (lewa strona od ul. Piaskowej)</t>
  </si>
  <si>
    <t>W wyniku rozstrzygnięcia przetargu nieograniczonego roboty wykonywane były przez firmę "GEOPROFIT" z Sulechowa. Wykonano wymianę krawężników betonowych wraz z wymianą ław betonowych na dł. 686,0 m; ustawiono obrzeża betonowe na dł. 731,0 m; wykonano nawierzchnię chodników z kostki betonowej "polbruk" na pow. 739,0 m2 i zjazdów na podbudowie betonowej na pow. 325,8 m2</t>
  </si>
  <si>
    <t>Remont części ulicy Orzechowej w Sulechowie</t>
  </si>
  <si>
    <t xml:space="preserve">W wyniku rozstrzygnięcia przetargu nieograniczonego roboty drogowe wykonywane były przez Zakład Betoniarski - Bogusław Burzyński z Łężycy k/ Czerwieńska.                    W wyniku prowadzonych robót wykonano: ustawienie krawężników betonowych na ławie betonowej - 166 m; regulację pionową studzienek w ilości 3szt oraz nawierzchnię z kostki betonowej "polbruk" gr 8 cm na podbudowie betonowej gr. 20cm na łącznej powierzchni 487,65m2. </t>
  </si>
  <si>
    <t>Remont ulicy Orzeszkowej                            w Sulechowie</t>
  </si>
  <si>
    <t xml:space="preserve">W wyniku rozstrzygnięcia przetargu nieograniczonego roboty wykonywane były przez firmę: "GEOPROFIT" z Sulechowa. W wyniku prowadzonych robót wykonano: wymianę nawierzchni chodników z płyt betonowych 35x35x5 na kostkę betonową typu "polbruk" na powierzchni 226 m2; wymieniono krawężniki betonowe na długości 255,0 m; wykonano warstwę odcinającą z piasku na pow. 498,50m2; podbudowę betonową gr. 20 cm na pow. 498,50m2, nawierzchnię jezdni z kostki betonowej "polbruk" gr 8 cm na pow. 495,5 m2 oraz nawierzchnię zjazdów na posesje na podbudowie betonowej gr. 10cm z koski betonowej "polbruk" gr. 8 cm - 68,20m2 </t>
  </si>
  <si>
    <t>Remont części ulicy Okrężnej          w Sulechowie (za blokiem nr 30 wraz  z miejscami postojowymi)</t>
  </si>
  <si>
    <t>W wyniku rozstrzygnięcia przetargu nieograniczonego roboty drogowe wykonywane były przez firmę:"PRO-KARI" z Zielonej Góry. W wyniku prowadzonych robót wykonano: nowy dywanik bitumiczny na pow. 711,0m2 oraz parking dla samochodów osobowych o nawierzchni z kostki betonowej typu "polbruk" gr. 8 cm na podbudowie betonowej gr. 12cm na łącznej powierzchni 141,0m2 ograniczony krawężnikiem betonowym na długości 138,9 m.</t>
  </si>
  <si>
    <t>Remont chodnika - dojście do Szkoły Podstawowej w Brodach (od ulicy Jagielnickiej)</t>
  </si>
  <si>
    <t>W wyniku rozstrzygnięcia przetargu nieograniczonego roboty drogowe wykonywane były przez Przedsiębiorstwo Melioracyjno-Budowlane-Balcer Wiesław z Osiecznicy            k. Krosna Odrzańskiego. W wyniku prowadzonych robót wykonano: wymianę zniszczonej nawierzchni chodnika z płyt betonowych 35x35x5 na kostkę betonową "polbruk" na pow. 112,8 m2 oraz obrzeża chodnikowe na długości 118,3 m.</t>
  </si>
  <si>
    <t>Remont ulicy Narutowicza  w Sulechowie</t>
  </si>
  <si>
    <t>W wyniku rozstrzygnięcia przetargu nieograniczonego roboty w obrębie jezdni prowadzone były przez Przedsiebiorstwo Robót Drogowych "DROGBUD" ze Świebodzina.               W wyniku prowadzonych robót wykonano: wymianę krawężników wraz z wymianą ław betonowych na długości 600,0 m, regulację urządzeń w ilości 42 szt, wyrównanie istniejącej nawierzchni masą bitumiczną w ilości 102t oraz nawierzchnię bitumiczna gr. 4cm na powierzchni 1771,0 m2.  W ramach remontu chodników roboty drogowe wykonywane były przez Przedsiębiorstwo Usługowe "MAG-BUD" z Zielonej Góry. W wyniku prac wyregulowano wysokościowo wraz z wymianą uszkodzonych płyt betonowych 35x35x5 nawierzchnię chodnika na powierzchni 420,67m2, przełożono istniejące nawierzchnie zjazdów z kostki "polbruk na pow. 31,1 m2, przełożono chodnik z kostki "polbruk"  na pow. 188,27m2, przełożono nawierzchnię z trylinki na pow. 28,5 m2 oraz obrzeża betonowe chodnikowe na długości 127,97m.</t>
  </si>
  <si>
    <t>Remonty chodników w Sulechowie: ul. Pułaskiego, ul. Prusa (od ul. Żwirki i Wigury do  ul. Pułaskiego - prawa strona)</t>
  </si>
  <si>
    <t>W wyniku rozstrzygnięcia przetargu nieograniczonego roboty prowadzone były przez firmę "GEOPROFIT" z Sulechowa. W wyniku prowadzonych robót wykonano:                ul. Pułaskiego: wymiana nawierzchni chodnika z płyt betonowych 35x35x5 na kostkę betonową "polbruk" na pow. 415,0 m2, poszerzono nawierzchnię jezdni                      z uzupełnieniem podbudowy i wykonaniem nawierzchni bitumicznej na  pow. 35m2, wymieniono krawężniki betonowe wraz z wymianą ław betonowych na dł. 289 m, ustawiono nowe obrzeża chodnikowe na dł. 23,20 m, wykonano zjazdy na podbudowie betonowej o nawierzchni z "polbruku" gr. 8 cm na pow. 139m2. ul. Prusa: wykonano wymianę nawierzchni chodnika z płyt betonowych 35x35x5 na kostkę betonową "polbruk" gr. 6 cm na pow. 249,0 m2, wmieniono nawierzchnię zjazdów na kostkę betonową "polbruk" gr 8 cm na podbudowie betonowej na powierzchni 52,5 m2, wymieniono krawężniki betonowe wraz z wymianą ław betonowych na długości 154,0 m, ustawiono obrzeża chodnikowe na dł. 15,4 m.</t>
  </si>
  <si>
    <t>Remont chodnika ul. Lipowa               w Sulechowie</t>
  </si>
  <si>
    <t>W wyniku rozstrzygnięcia przetargu nieograniczonego roboty wykonywane były przez Zakład Produkcyjno-Usługowo-Handlowy "ANAWA" z Krężoł. W wyniku prowadzonych robót wykonano wymianę nawierzchni chodnika z płyt betonowych 35x35x5 na kostkę betonową typu "polbruk" na pow. 194,0 m2, wymieniono nawierzchnię zjazdów na  kostkę betonową "polbruk" gr. 8 cm wraz z wykonaniem nowych podbudów betonowych w obrębie posesji na pow. 63,0 m2 , wymieniono krawężniki betonowe na dł. 185,0 m oraz wymieniono zniszczone obrzeża betonowe na nowe na długości 23,0 m.</t>
  </si>
  <si>
    <t>Remont drogi na działce Nr 939 w Sulechowie (od ulicy Odrzańskiej przy Kościele Św. Stanisława Kostki)</t>
  </si>
  <si>
    <t>W wyniku rozstrzygnięcia przetargu nieograniczonego roboty drogowe wykonywane były przez firmę: "GEOPROFIT" z Sulechowa. W wyniku prowadzonych robót ustawiono krawężniki na ławie betonowej na dł. 93,0 m, wykonano warstwę odcinającą z piasku na pow. 185,0 m2, podbudowę z kruszyw łamanych gr. 20 cm na pow. 185,0 m2 oraz nawierzchnię jezdni z "polbruku" gr. 8 cm na pow. 186,0 m2</t>
  </si>
  <si>
    <t>Remont chodnika przy ulicy Wojska Polskiego w Sulechowie</t>
  </si>
  <si>
    <t>W wyniku rozstrzygnięcia przetargu nieograniczonego roboty wykonywane były przez Zakład Produkcyjno-Usługowo-Handlowy "ANAWA" z Krężoł. W wyniku prowadzonych robót wykonano: wymianę nawierzchni chodników z płyt betonowych 35x35x5 na kostkę betonową "polbruk na pow. 191,0 m2, wymieniono obrzeża chodnikowe na dł. 206,0 m, wymieniono nawierzchnie zjazdów wraz z wykonaniem podbudów betonowych na łącznej powierzchni 51,0m2</t>
  </si>
  <si>
    <t>Remont części ulicy Licealnej              w Sulechowie</t>
  </si>
  <si>
    <t>W wyniku rozstrzygnięcia przetargu nieograniczonego roboty prowadzone były przez firmę "GEOPROFIT" z Sulechowa. W wyniku prowadzonych robót wykonano wymianę zniszczonej nawierzchni bitumicznej na kostkę betonową "polbruk" gr. 8 cm na powierzchni 240 m2;  prace polegały na wykonaniu: warstwy odsączającej               z piasku, podbudowy  betonowej gr. 20cm oraz nawierzchni z kostki betonowej typu "polbruk".</t>
  </si>
  <si>
    <t>Remont dróg gruntowych utwardzonych tłuczniem</t>
  </si>
  <si>
    <t xml:space="preserve">W wyniku rozstrzygnięcia przetargu nieograniczonego roboty drogowe wykonywane były przez Przedsiębiorstwo Usługowe "MAG-Bud" z Zielonej Góry. W wyniku prowadzonych robót wykonano: nawierzchnię z destruktu asfaltowego na: ulicy Skowronkowej w Kruszynie o pow. 498,95m2, ulicy Słowikowej w Kruszynie - nawierzchnia z destruktu asfaltowego na pow. 227,90m2, ulicy Ptasiej w Kruszynie - nawierzchnia z destruktu asfaltowego o pow. 2329,22m2; parkingu przy ul. Bankowej - nawierzchnia z destruktu na podbudowie z tłucznia kamiennego na łącznej pow. 199,25m2,  ulicy Popioły w Sulechowie - nawierzchnia z destruktu asfaltowego o pow. 905,60m2, ulicy Witosa w Sulechowie - nawierzchnia z destruktu asfaltowego o pow. 903,10m2, ulicy Wyspiańskiego w Brzeziu k. Sulechowa - nawierzchnia z destruktu asfaltowegoo pow. 850,75m2, ulicy Urody Życia w Sulechowie - nawierzchnia z destruktu o pow. 1539,26m2, odcinek ul. Koszarowej                    w Sulechowie - nawierzchnia z destruktu asfaltowego o pow. 680,55m2, ulicy Południowej w Sulechowie - nawierzchnia z destruktu o pow. 1200,47m2 </t>
  </si>
  <si>
    <t>Ustawienie krawężnika przy drodze gminnej w m. Kruszyna</t>
  </si>
  <si>
    <t>W wyniku rozstrzygnięcia przetargu nieograniczonego prace drogowe wykonywane były przez firmę "GEOPROFIT" z Sulechowa - ustawiono 100,0 m krawężnika pochodzącego z rozbiórki, na ławie betonowej.</t>
  </si>
  <si>
    <t>RAZEM (6-21)</t>
  </si>
  <si>
    <t>Remont budynków gminnych - udział gminy we wspólnotach</t>
  </si>
  <si>
    <t>ZGMK                      700                           70001</t>
  </si>
  <si>
    <t>Wykaz remontów znajduje się w sprawozdaniu opisowym ZGMK w Sulechowie.</t>
  </si>
  <si>
    <t>Malowanie pomieszczeń biurowych Urzędu Miejskiego           w Sulechowie</t>
  </si>
  <si>
    <t>Gmina Sulechów                      750                            75023</t>
  </si>
  <si>
    <t>Prace malarskie wykonywane były przez pracowników interwencyjnych, zakres prac został wykonany.</t>
  </si>
  <si>
    <t>Modernizacja centrali telefonicznej (nagłośnienie, zamontowanie funkcji konferencyjnej, zakup UPS)</t>
  </si>
  <si>
    <t>Zadanie zostało wykonane w miesiącu listopadzie 2006r. przez Zakład Usług Teleelektronicznych "TELGRO" Sławomir Groblewicz z Wolsztyna.</t>
  </si>
  <si>
    <t>Remont dwóch garaży Urzędu Miejskiego</t>
  </si>
  <si>
    <t>Remont wykonali pracownicy interwencyjni. Wydatek to zakup materiałów budowlanych.</t>
  </si>
  <si>
    <t>Remont wejścia do Urzędu Stanu Cywilnego i wymiana cieknącego opierzenia i rynien odprowadzających wody deszczowe z budynku Ratusza - od strony północnej</t>
  </si>
  <si>
    <t>Remont wejścia do Urzędu Stanu Cywilnego został wykonany w miesiącu listopadzie przez Zakład Ogólnobudowlany Grzegorza Klecha za kwotę 2 563. Natomiast wymiana cieknącego opierzenia i rynien z budynku Ratusza wykonane zostały przez "MUNDEX" Piotr Muńko z Sulechowa za kwotę 1 800.</t>
  </si>
  <si>
    <t>RAZEM (23-26)</t>
  </si>
  <si>
    <t>Remonty samochodów pożarniczych OSP Brody, Kije, Mozów i Pomorsko</t>
  </si>
  <si>
    <t>Gmina Sulechów                      754                            75412</t>
  </si>
  <si>
    <t>Zadanie zostało zrealizowane w całości.Środki finansowe zostały wykorzystane na remonty bieżące samochodów pożarniczych z poszczególnych jednostek OSP Brody, Kije, Mozów i Pomorsko.</t>
  </si>
  <si>
    <t>Remont budynku remizy strażackiej OSP Kije</t>
  </si>
  <si>
    <t>Zadanie zostało wykonane w całości, Gmina zapewniła środki finansowe na zakup materiałów budowlanych a strażacy sami społecznie wykonali prace remontowe                         w budynku remizy strażackiej.Elewacji całości budynku dokonała firma- Przeds.Wielobranżowe Kazimierz Musz ze Sulechowa na podst.umowy Nr SO.VI.5432-5/06 z dnia 21.07.2006r.</t>
  </si>
  <si>
    <t>Remont budynku magazynu Obrony Cywilnej przy                               ul. Zwycięstwa 7 w Sulechowie</t>
  </si>
  <si>
    <t>Gmina Sulechów                      754                            75414</t>
  </si>
  <si>
    <t>Zadanie zostało wykonane w całości.Elewacji budynku Magazynu Obrony Cywilnej dokonała firma- Przeds.Wielobranżowe Kazimierz Musz ze Sulechowa na podst.umowy Nr SO.VI.5432-5/06 z dnia 21.07.2006r.</t>
  </si>
  <si>
    <t>RAZEM (27-29)</t>
  </si>
  <si>
    <t>Remonty w jednostkach oświatowych - razem:</t>
  </si>
  <si>
    <t>Gmina Sulechów Jednostki Oświatowe</t>
  </si>
  <si>
    <t>a) Remonty szkół podstawowych z tego:</t>
  </si>
  <si>
    <t>Szkoły podstawowe           801 80101</t>
  </si>
  <si>
    <t>1) Szkoła Podstawowa nr 1               w Sulechowie</t>
  </si>
  <si>
    <t>Szkoła Podstawowa nr 1                        w Sulechowie</t>
  </si>
  <si>
    <t>- modernizacja kotłowni                           i wymiana instalacji C.O. na ogrzewanie gazowe  w Szkole Podstawowej nr 1 w Sulechowie (budynek B - obiekt szkoły               i byłego przedszkola) projekt              i realizacja, wymina okien               w budynku "B"</t>
  </si>
  <si>
    <t>Szkoła Podstawowa nr 1                    w Sulechowie</t>
  </si>
  <si>
    <t>Zakupiono projekt budowlany na modernizację kotłowni w budynku "B" szkoły oraz wymieniono okna.</t>
  </si>
  <si>
    <t>- remonty w budynkach szkoły m.in. malowanie sal lekcyjnych, korytarzy, remont sanitariatów, remont ogrodzenia terenu szkoły</t>
  </si>
  <si>
    <t xml:space="preserve">Szkoła Podstawowa nr 1                    w Sulechowie      </t>
  </si>
  <si>
    <t>Wymieniono okna w pomieszczeniu archiwum oraz w budynku oddziałów zerowych - razem 14 okien. Wyremontowano salę do zajęć przyrody, naprawiono parkiet (cyklinowanie i lakierowanie) i wymalowano ściany. Wyremontowano pokoje nauczycielskie w budynkach "A" i "B" (wymieniono posadzkę, wymalowano ściany, wymieniono okna i doprowadzono wodę). Wyremontowano hol w budynku "B", wyburzono istniejący murek, wyrównano podłogi, wymieniono posadzki i pomalowano ściany, wymieniono okna i doprowadzono CO. Dokonano remont dachu nad stołówką w budynku ''B''. Zamontowano nowe ogrodzenie wokół szkoły.</t>
  </si>
  <si>
    <t>2) Zespół Szkół w Sulechowie</t>
  </si>
  <si>
    <t>Zespół Szkół         w Sulechowie</t>
  </si>
  <si>
    <t>-wymiana okien, remont korytarzy i dachu w budynku A, wykonanie instalacji centralnego ogrzewania i wod.-kan.                                                        w pomieszczeniach socjalnych</t>
  </si>
  <si>
    <t>Zespół Szkół               w Sulechowie</t>
  </si>
  <si>
    <t>W 2006r. wymieniono okna w budynku szkolnym, przeprowadzono remont dachu, wykonano instalcję CO i wodn.-kan. w pomieszczeniach socjalnych, zamontowano grzejniki i zawory na korytarzach szkolnych, wymalowano łącznik między szkołą a salą sportową, korytarz szkolny w budynku ''A'' i trzy klasy.</t>
  </si>
  <si>
    <t>Budowa przystani turystycznych na Odrze                                     w miejscowościach: Cigacice Gmina Sulechów, Nowa Sól i Bytom Odrzański</t>
  </si>
  <si>
    <t>Beneficjent Gmina Sulechów</t>
  </si>
  <si>
    <t>630</t>
  </si>
  <si>
    <t>63003</t>
  </si>
  <si>
    <t>6058   6059</t>
  </si>
  <si>
    <t>Ogółem projekt:</t>
  </si>
  <si>
    <t>- pożyczka dla budż. Państ. (UE)          28 631</t>
  </si>
  <si>
    <t>A. Zadanie inwestycyjne Gmina Sulechów</t>
  </si>
  <si>
    <t>630,      63003</t>
  </si>
  <si>
    <t>2003  2007</t>
  </si>
  <si>
    <t>- pożyczka benef. dla budż. Państ. (UE)            8 755</t>
  </si>
  <si>
    <t>B. Zadanie inwestycyjne Miasto Nowa Sól</t>
  </si>
  <si>
    <t>Partner</t>
  </si>
  <si>
    <t>2004  2007</t>
  </si>
  <si>
    <t>- pożyczka partnera  dla budż. Państ. (UE)            11 693</t>
  </si>
  <si>
    <t>do rozl.              1 494 dotacja 10.199</t>
  </si>
  <si>
    <t>C. Zadanie inwestycyjne Gmina Bytom Odrzański</t>
  </si>
  <si>
    <t>- pożyczka partnera  dla budż. Państ. (UE)                  8 183</t>
  </si>
  <si>
    <t>dotacja 10.199         do rozl.              -700</t>
  </si>
  <si>
    <t>W wyniku rozstrzygnięcia przetargu nieogranicznego w dniu 19 kwietnia 2006 r. podpisana została umowa z BHE DYCHÓW Sp. z o.o. z DYCHOWA. Umowny termin zakończenia realizacji zadania do 30 czerwca 2007 r. Zadanie jest współfinansowane z programu INTERREG IIIA, Priorytet 2- Rozwój Infrastruktury, Działanie 2.1. - Poprawa Logistyki Transgranicznej oraz Infrastuktury Komunikacyjnej. Roboty budowlane są w trakcie realizacji - roboty przebiegają zgodnie z przyjętym harmonogramem. Wykonano                  w nakładzie 50 tyś. egzemplarzy materiały promocyjne, które ukazały się w miesięczniku NACHBARN. W Cigacicach wykonano przyłącze do sieci energetycznej.</t>
  </si>
  <si>
    <t>Nadzór autorski                i archeologiczny nad realizacją zadania pn. Budowa przystani turystycznych na Odrze                               w miejscowościach: Cigacice Gmina Sulechów, Nowa Sól i Bytom Odrzański, wydatki niekwalifikowane nie ujęte                     w Programie INTERREG III A</t>
  </si>
  <si>
    <t>Gmina Sulechów 630                  63003          6050</t>
  </si>
  <si>
    <t>2006      2007</t>
  </si>
  <si>
    <t xml:space="preserve">Nadzór autorski nad robotami wykonywanymi na terenie portu w Cigacicach został zlecony dla Biura Projektów Budownictwa APS z Zielonej Góry. Umowny termin zakończenia realizacji nadzoru upływa 30 czerwca 2007 r. Wykonywanie nadzoru następuje sukcesywnie w miarę postępu robót. Roboty budowlane są w trakcie realizacji - roboty przebiegają zgodnie z przyjętym harmonogramem. </t>
  </si>
  <si>
    <t>RAZEM (poz. 9 - 12)</t>
  </si>
  <si>
    <t>Adaptacja budynku                   ul. Przemysłowa 12                  w Sulechowie na budynek z lokalami socjalnymi                              Etap: realizacja</t>
  </si>
  <si>
    <t>Gmina Sulechów 70001 6050</t>
  </si>
  <si>
    <t>W wyniku rozstrzygnięcia przetargu nieogranicznego ogłoszonego w Biuletynie Zamówień Publicznych  w dniu 21 kwietnia 2006 r. podpisana została umowa z Przedsiębiorstwem Budowlanym "PeBeRol" Sp. z o.o.w Sulechowie. Poprzez zaadaptowanie budynku powstało 8 mieszkań o łącznej powierzchni użytkowej 202,16 m2 i kubaturze 1896,76 m3. Zadanie zostało zakończone.</t>
  </si>
  <si>
    <t>Budowa budynku gospodarczego dla mieszkańców posesji przy ul. Okrężnej nr 17              w Sulechowie (zespół 8 komórek lokatorskich)</t>
  </si>
  <si>
    <t>Wybudowano zespół 8 komórek gospodarczych z przeznaczeniem dla mieszkańców posesji przy ul. Okrężnej 17 i 19.</t>
  </si>
  <si>
    <t>Wykonanie sieci komputerowej dla Zakładu Gospodarowania Mieniem Komunalnym                      w Sulechowie</t>
  </si>
  <si>
    <t>Wykonano własną sieć komputerową, co umożliwiło oddzielenie się od sieci komputerowej ''SuPeKom'' Sp. z o.o. Nowa sieć pozwala na bezawaryjną pracę komputerów.</t>
  </si>
  <si>
    <t>Budowa mieszkań socjalnych w Sulechowie przy ulicy Piaskowej na działkach nr 3/3, 3/4, 4, 493/1                 Etap: projekt</t>
  </si>
  <si>
    <t>2006 2008</t>
  </si>
  <si>
    <t>W wyniku rozstrzygniętego przetargu nieograniczonego podpisana została umowa nr ZP.342-9/06 z Zakładem Projektowo - Usługowym Gerard Czupkiewicz, ul. Krzywa 1, 66-100 Sulechów. Termin zakończenia realizacji zadania do 30.04.2007r. zg z Uchwałą Nr II/9/2006 Rady Miejskiej w Sulechowie z dnia 5.12.2006r. w sprawie wykazu wydatków budżetowych, których niezrealizowane planowane kwoty nie wygasają z upływem roku budżetowego 2006.</t>
  </si>
  <si>
    <t>Zakup komputera przenośnego "Psion" wraz z oprzyrządowaniem do odczytu ilości wody i wystawiania faktur dla Zakładu Gospodarowania Mieniem Komunalnym             w Sulechowie</t>
  </si>
  <si>
    <t>Gmina Sulechów 70001 6060</t>
  </si>
  <si>
    <t>2006</t>
  </si>
  <si>
    <t>Zakupiono przenośny komputer PSION wraz z oprzyrządowaniem do odczytu ilości zużytej wody w zasobach lokalowych Gminy Sulechów i do wystawiania obciążeniowych faktur Vat.</t>
  </si>
  <si>
    <t>Zakup komputerów - Zakład Gospodarowania Mieniem Komunalnym               w Sulechowie</t>
  </si>
  <si>
    <t>Zakupiono zestaw komputerowy, który umożliwił administratorowi dostęp do sieci komputerowej oraz do danych najemców.</t>
  </si>
  <si>
    <t>Zakup nieruchomości dla potrzeb Gminy (zamiany                                 i odszkodowania)</t>
  </si>
  <si>
    <t>Gmina Sulechów 70005  6050</t>
  </si>
  <si>
    <t>Środki przeznaczone zostały na zakup nieruchomości przy ul. Rozwojowej oraz na odszkodowania za przejęte grunty pod drogi publiczne zgodnie z miejscowymi planami zagospodarowania przestrzennego oraz zakup od SPOŁEM PSS w Sulechowie obiektu budowlanego przy ulicy Przemysłowej w Sulechowie.</t>
  </si>
  <si>
    <t>RAZEM (poz. 13 - 19)</t>
  </si>
  <si>
    <t>Zakup niszczarki do Urzędu Miejskiego w Sulechowie</t>
  </si>
  <si>
    <t>W wyniku przetargu nieograniczonego wyłoniono dostawcę, firmę Toshiba TEC Poland S.A. z Warszawy, z którą podpisano 12.12.2006 umowę OR.342-4-12/2006. Zadanie zostało wykonane.</t>
  </si>
  <si>
    <t>Zakup urządzenia wielofunkcyjnego do Urzędu Miejskiego (kolorowe z funkcją drukarki, skaner                i e-filing)</t>
  </si>
  <si>
    <t>Gmina Sulechów 750           75023           6060</t>
  </si>
  <si>
    <t>W wyniku przetargu nieograniczonego wyłoniono dostawcę, firmę Toshiba TEC Poland S.A. z Warszawy, z którą podpisano 12.12.2006 umowę OR.342-4-12/2006. Wraz                  z urządzeniem zakupiono zestaw tonerów i program OCR. Zadanie zostało wykonane.</t>
  </si>
  <si>
    <t>Komputeryzacja Urzędu Miejskiego w Sulechowie</t>
  </si>
  <si>
    <t>Z ogólnej kwoty wydano na: zakup sprzętu komputerowego -   78 956 zł (zestaw komputerowy - 19 szt., drukarka laserowa - 2 szt., drukarka igłowa - 1 szt., router - 1 szt.); zakup oprogramowania -   89 906 zł (pakiet biurowy - 20 licencji, program antywirusowy - 75 licencji, program narzędziowy - 3 licencje); rozbudowę i modernizację sieci komputerowej -       4.273 zł.</t>
  </si>
  <si>
    <t>Zakup urządzenia wielofunkcyjnego                       z możliwością skanowania dużych formatów                      w dokumentacji technicznej                           w Urzędzie Miejskim                w Sulechowie</t>
  </si>
  <si>
    <t>Gmina Sulechów 75023 6060</t>
  </si>
  <si>
    <t>Zamiast zakupu dodatkowego urządzenia, zakupiono w zadaniu nr 21 urządzenie wielofunkcyjne wraz z funkcjonalnością wymaganą w zadaniu (nr 23).</t>
  </si>
  <si>
    <t>Zakup i instalacja kamery internetowej</t>
  </si>
  <si>
    <t>Gmina Sulechów 750               75075              6060</t>
  </si>
  <si>
    <t>W miesiącu maju została zamontowana kamera internetowa na budynku Ratusza do celów promocyjnych.</t>
  </si>
  <si>
    <t>RAZEM (poz. 20 - 24)</t>
  </si>
  <si>
    <t>Dofinansowanie do zakupu dwóch samochodów osobowych dla Komisariatu Policji w Sulechowie</t>
  </si>
  <si>
    <t>Komenda Miejska Policji              w Zielonej Górze    754    75404           6170</t>
  </si>
  <si>
    <t>W dniu 13 marca 2006r. Została podpisana umowa Nr SO.3023-1/06 z Komendą Wojewódzką Policji w Gorzowie Wlkp. w sprawie udzielenia pomocy finansowej w formie dotacji celowej w kwocie 35.000 zł na pokrycie wydatków związanych z zakupem samochodu służbowego dla Komisariatu Policji w Sulechowie. Dotacja została przekazana w dniu 23.06.2006r. i rozliczona.</t>
  </si>
  <si>
    <t>Dotacja celowa dla Miasta Zielona Góra z przezn. na dofinans. do zakupu lekkiego samochodu ratownictwa tech. dla Jednostki Ratowniczo - Gaśniczej Państwowej Straży Pożarnej                          w Sulechowie</t>
  </si>
  <si>
    <t>Miasto Zielona           Góra           754           75411   6610</t>
  </si>
  <si>
    <t>W dniu 25 października 2006r. została podpisana umowa Nr SO.3023-5/06 z Miastem Zielona Góra w sprawie udzielenia pomocy finansowej w formie dotacji celowej w kwocie 50.000 zł na pokrycie wydatków związanych z zakupem lekkiego samochodu ratownictwa technicznego dla Jednostki Ratowniczo-Gaśniczej PSP w Sulechowie. Dotacja została przekazana w dniu 31.10.2006r. i rozliczona.</t>
  </si>
  <si>
    <t>Budowa dwóch garaży dla samochodów strażackich w OSP Pomorsko</t>
  </si>
  <si>
    <t>Gmina Sulechów 754     75412   6050</t>
  </si>
  <si>
    <t>2005  2008</t>
  </si>
  <si>
    <t>Inwestycji związanej z budową dwóch garaży dla samochodów strażackich w OSP Pomorsko nie rozpoczęto w roku 2006. W budżecie zaplanowano środki finansowe na pokrycie kosztów zakupu materiałów budowlanych, natomiast prace budowlane strażacy sami zadeklarowali się wykonać, jednak z powodu braku chętnych inwestycja nie została rozpoczęta. Inwestycja będzie kontynuowana w roku 2007.</t>
  </si>
  <si>
    <t>Dobudowa remizy strażackiej do sali wiejskiej w Brodach Etap: wykonanie elewacji</t>
  </si>
  <si>
    <t>Gmina Sulechów 754                  75412                   6050</t>
  </si>
  <si>
    <t>2001  2006</t>
  </si>
  <si>
    <t>Zadanie zostało zrealizowane, prace budowlane strażacy z OSP Brody wykonywali sami w ramach prac społecznych, natomiast Gmina Sulechów zabezpieczyła środki finansowe na pokrycie kosztów zakupu materiałów budowlanych.</t>
  </si>
  <si>
    <t>Dobudowa do istniejącego budynku garażu - OSP Mozów</t>
  </si>
  <si>
    <t>Inwestycja związana z budową  garaży w OSP Mozów została zakończona w roku 2006r. Strażacy większość prac budowlanych wykonywali sami społecznie, natomiast Gmina Sulechów zabezpieczyła środki finansowe na pokrycie kosztów zakupu materiałów budowlanych.</t>
  </si>
  <si>
    <t>Zakup sprzętu: aparatów powietrznych i torby medycznej dla jednostek OSP</t>
  </si>
  <si>
    <t>Gmina Sulechów 754                  75412                   6060</t>
  </si>
  <si>
    <t>Wydatki na zakupy inwestycyjne zostały zrealizowane, zakupiono 2 kpl. aparatów powietrznych i torbę medyczną dla jednostki OSP Mozów do działań ratowniczych.</t>
  </si>
  <si>
    <t>RAZEM (poz. 25 - 30)</t>
  </si>
  <si>
    <t xml:space="preserve">Budowa sali sportowej przy Szkole Podstawowej nr 1     w Sulechowie                           Etap I budowa sali                         </t>
  </si>
  <si>
    <t>Gmina Sulechów 801     80101    6050</t>
  </si>
  <si>
    <t>2004-2006</t>
  </si>
  <si>
    <t>FRKF              408 000</t>
  </si>
  <si>
    <t xml:space="preserve">Etap II zagospodarowanie terenu - budowa boiska wielofunkcyjnego, bieżni prostej                       i skoczni uniwersalnej wraz        z wyposażeniem oraz drogi, dojścia     i parkingu </t>
  </si>
  <si>
    <t xml:space="preserve">W wyniku rozstrzygnięcia przetargu nieograniczonego ogłoszonego w dniu 7 czerwca 2005 r. podpisana została umowa na realizację robót budowalnych z Przedsiębiorstwem Budowlanym "PeBeRol" Sp. z o.o.w Sulechowie. Efektem wykonanych robót jest sala sportowa o powierzchni użytkowej 1184,49 m2, w tym arena i widownia 782,73 m2,                zaplecze z łącznikiem 401,76 m2; łączna powierzchnia zabudowy 1295,02 m2, kubatura 10 326,72 m3. Pozwolenie na użytkowanie Gmina uzyskała 30.08.2006r. Zadanie                    budowy sali zostało zakończone. </t>
  </si>
  <si>
    <t>Budowa boiska wielofunkcyjnego: bieżni prostej                    i skoczni uniwersalnej wraz         z wyposażeniem oraz drogi dojścia             i parkingu przy Zespole Szkół                     w Sulechowie                             Etap I projekt                        Etap II realizacja</t>
  </si>
  <si>
    <t>Gmina Sulechów  801   80101   6050</t>
  </si>
  <si>
    <t>Ostateczny termin wykonania wydatków do 30.04.2007r. zg z Uchwałą Nr II/9/2006 Rady Miejskiej w Sulechowie z dnia 5.12.2006r. w sprawie wykazu wydatków budżetowych, których niezrealizowane planowane kwoty nie wygasają z upływem roku budżetowego 2006.</t>
  </si>
  <si>
    <t>Zakup zmywarko-zamiatarki                                   z wyposażeniem dla Szkoły Podstawowej nr 1                                           w Sulechowie</t>
  </si>
  <si>
    <t>Gmina Sulechów  801   80101   6060</t>
  </si>
  <si>
    <t>Zadanie zrealizowano. Zakupiono maszynę czyszczącą do nowej sali sportowej.</t>
  </si>
  <si>
    <t>Przebudowa placu zabaw w Przedszkolu nr 7                  w Sulechowie        RAZEM                         z tego:</t>
  </si>
  <si>
    <t>Gmina Sulechów 801            80104           6050</t>
  </si>
  <si>
    <t xml:space="preserve">                  Kontrakt Woj.                    6 260</t>
  </si>
  <si>
    <t xml:space="preserve"> darowizny pieniężne         4 713   wolne śr. 2005r.             1 762</t>
  </si>
  <si>
    <t>- Zakup wieloczynnościowego zestawu na plac zabaw - udział Gminy w wysokości 50% wartości zadania</t>
  </si>
  <si>
    <t>darowizny pieniężne         4 713 wolne śr. 2005r.             1 547</t>
  </si>
  <si>
    <t>- Zakup karuzeli, dwóch bujaków                 i wyciągu na plac zabaw</t>
  </si>
  <si>
    <t>wolne śr. 2005r.             215</t>
  </si>
  <si>
    <t>Zakupiono i zamontowano sprzęt na placu zabaw.</t>
  </si>
  <si>
    <t>Adaptacja pomieszczeń szkolnych na punkt wydawania                              i konsumpcji posiłków gotowych w Gimanzjum nr 2                       w Sulechowie</t>
  </si>
  <si>
    <t>Gmina Sulechów 801    80110    6050</t>
  </si>
  <si>
    <t>wolne środki 2005r.         71 356</t>
  </si>
  <si>
    <t>W ramach zadania wykonano: wymieniono okna, postawiono ścianki działowe, ułożono płytki, wymalowano pomieszczenie, wykonano kanały wentylacyjne z obróbką. Zakupiono także sprzęt gastronomiczny i naczynia (kuchenka elektryczna, zmywarka, rozdrabniacz odpadów, meble gastronomiczne, stoły specjalistyczne, zastawa stołowa). Zakupiono również stoliki i krzesła do stołówki.</t>
  </si>
  <si>
    <t>RAZEM (poz. 31 - 35)</t>
  </si>
  <si>
    <t>Dotacja celowa dla powiatu Zielonogórskiego z przeznaczeniem dla Samodzielnego Publicznego Zakładu Opieki Zdrowotnej                    w Sulechowie na zakup sprzętu medycznego - kardiomonitora</t>
  </si>
  <si>
    <t>SPZOZ Sulechów              851        85111    6620</t>
  </si>
  <si>
    <t>W dniu 18.10.2006r. została przekazana dotacja na zakup kardiomonitora dla Oddziału Intensywanej Terapii i Anestezjologii Samodzielnego Publicznego ZOZ w Sulechowie zg.                 z umową nr os.8151-6/06 z dnia 22.09.2006r. Dotacja została rozliczona zgodnie z umową.</t>
  </si>
  <si>
    <t>Zakup komputerów dla OPS Sulechów</t>
  </si>
  <si>
    <t>Gmina Sulechów 852    85219    6060</t>
  </si>
  <si>
    <t>Zakupiono 3 zestawy komputerowe na potrzeby OPS w Sulechowie.</t>
  </si>
  <si>
    <t>Zakup baterii kondensatora dla OPS Sulechów</t>
  </si>
  <si>
    <t>Zadania nie wykonano. Po próbnym zamontowaniu bateria nie dawała oczekiwanych efektów oszczędnościowych, dlatego zrezygnowano z zakupu.</t>
  </si>
  <si>
    <t>Modernizacja                 i adaptacja pomieszczeń obiektu Centrum Usług Socjalnych         w Sulechowie                  Etap: projekt</t>
  </si>
  <si>
    <t>Gmina Sulechów 852   85219   6059</t>
  </si>
  <si>
    <t>Zadanie będzie realizowane w roku 2007, ze względu nie dojścia do przetargu bez winy zamawiającego.</t>
  </si>
  <si>
    <t>Adaptacja budynku gospodarczego na dwa garaże dla OPS                            w Sulechowie</t>
  </si>
  <si>
    <t>Gmina Sulechów 852   85219   6050</t>
  </si>
  <si>
    <t>Wykonano projekt zmiany sposobu użytkowania budynku gospodarczego na garaż położonego na działce nr 575 obręb 1 miasta Sulechów. Zadanie będzie realizowane                            w roku 2007.</t>
  </si>
  <si>
    <t>Zakup urządzeń do stołówki: kocioł warzelny 200 litrowy gazowy                     i szafa przelotowa. Realizacja programu "Pomoc Państwa w zakresie dożywiania"  OPS Sulechów</t>
  </si>
  <si>
    <t>Gmina Sulechów 852      85295               6060</t>
  </si>
  <si>
    <t>Zadanie zrealizowano. Zakupiono kocioł warzelny 200 litrowy gazowy i szafę przelotową.</t>
  </si>
  <si>
    <t>RAZEM (poz. 37 - 41)</t>
  </si>
  <si>
    <t>Zakup lokalu mieszkalnego dla rodziny repatriantów  - zgodnie                                        z porozumieniem</t>
  </si>
  <si>
    <t xml:space="preserve">Gmina Sulechów 853    85334  6050 </t>
  </si>
  <si>
    <t xml:space="preserve"> budżet państwa</t>
  </si>
  <si>
    <t>Zgodnie z umową nr 462/2006 zawartą w dniu 30.11.2006r. Gmina Sulechów nabyła od Spółdzielni Mieszkaniowej w Sulechowie przy ul. Kamiennej 12 lokal mieszkalny                                                    z przeznaczeniem dla repatriantów.</t>
  </si>
  <si>
    <t>Budowa kanalizacji                    w Krężołach</t>
  </si>
  <si>
    <t>2003  2006</t>
  </si>
  <si>
    <t>NFOŚiGW</t>
  </si>
  <si>
    <t>GFOŚiGW</t>
  </si>
  <si>
    <t>WFOŚiGW</t>
  </si>
  <si>
    <t>Razem:</t>
  </si>
  <si>
    <t>wartość zadania wg wniosku     o dofinansowanie do UE</t>
  </si>
  <si>
    <t xml:space="preserve"> </t>
  </si>
  <si>
    <t>środki UE SPO</t>
  </si>
  <si>
    <t xml:space="preserve">śr. FRKF </t>
  </si>
  <si>
    <t>środki UE INTERREG III A</t>
  </si>
  <si>
    <t>środki NMF i MFEOG</t>
  </si>
  <si>
    <t>pożyczka z NFOŚiGW</t>
  </si>
  <si>
    <t>pożyczka i dotacja                        z WFOŚiGW</t>
  </si>
  <si>
    <t>środki UE   ZPORR</t>
  </si>
  <si>
    <t xml:space="preserve">środki własne </t>
  </si>
  <si>
    <t>OGÓŁEM:</t>
  </si>
  <si>
    <t xml:space="preserve">(1 - 14) </t>
  </si>
  <si>
    <t>Objaśnienia:</t>
  </si>
  <si>
    <t>SPO</t>
  </si>
  <si>
    <t>Sektorowy Program Operacyjny</t>
  </si>
  <si>
    <t>ZPORR</t>
  </si>
  <si>
    <t>Zintegrowany Program Operacyjny Rozwoju Regionalnego</t>
  </si>
  <si>
    <t>INTERREG</t>
  </si>
  <si>
    <t>Program INTERREG III A (Inicjatywa Wspólnotowa Polska, Niemcy)</t>
  </si>
  <si>
    <t xml:space="preserve">FRKF </t>
  </si>
  <si>
    <t xml:space="preserve">Fundusz Rozwoju Kultury Fizycznej </t>
  </si>
  <si>
    <t>Narodowy Fundusz Ochrony Środowiska i Gospodarki Wodnej w Warszawie</t>
  </si>
  <si>
    <t>Wojewódzki Fundusz Ochrony Środowiska i Gospodarki Wodnej w Zielonej Górze</t>
  </si>
  <si>
    <t>NMF i MFEOG</t>
  </si>
  <si>
    <t>Norweski Mechanizm Finansowy i Mechanizm Finansowy Europejskiego Obszaru Gospodarczego</t>
  </si>
  <si>
    <t>Załącznik nr 4</t>
  </si>
  <si>
    <t>Plan i wykonanie wydatków budżetowych</t>
  </si>
  <si>
    <t xml:space="preserve">Gminy Sulechów </t>
  </si>
  <si>
    <t>za okres 1 stycznia do 31 grudnia 2006r.</t>
  </si>
  <si>
    <t xml:space="preserve">            w złotych</t>
  </si>
  <si>
    <t>Lp</t>
  </si>
  <si>
    <t>%        7:6</t>
  </si>
  <si>
    <t xml:space="preserve">  RAZEM WYDATKI (1-19)</t>
  </si>
  <si>
    <t>MELIORACJE WODNE</t>
  </si>
  <si>
    <t xml:space="preserve">ZAKUP USŁUG REMONTOWYCH                                       </t>
  </si>
  <si>
    <t>OPŁATY NA RZECZ BUDŻETU PAŃSTWA</t>
  </si>
  <si>
    <t>WYDATKI INWESTYCYJNE JEDNOSTEK BUDŻETOWYCH</t>
  </si>
  <si>
    <t>01030</t>
  </si>
  <si>
    <t>IZBY ROLNICZE</t>
  </si>
  <si>
    <t>WPŁATY GMIN NA RZECZ IZB ROLNICZYCH W WYSOKOŚCI 2% UZYSKANYCH WPŁYWÓW                                       Z PODATKU ROLNEGO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</si>
  <si>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</si>
  <si>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</si>
  <si>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</si>
  <si>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</si>
  <si>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</si>
  <si>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POZOSTAŁYCH</t>
  </si>
  <si>
    <t>RÓŻNE OPŁATY I SKŁADKI</t>
  </si>
  <si>
    <t>DROGI PUBLICZNE POWIATOWE</t>
  </si>
  <si>
    <t>DOTACJE CELOWE PRZEKAZANE DLA POWIATU NA ZADANIA BIEŻĄCE REALIZOWANE NA PODSTAWIE POROZUMIEŃ (UMÓW) MIĘDZY JEDNOSTKAMI SAMORZĄDU TERYTORIALNEGO</t>
  </si>
  <si>
    <t xml:space="preserve">ZAKUP USŁUG REMONTOWYCH                                   </t>
  </si>
  <si>
    <t>KARY I ODSZKODOWANIA WYPŁACONE NA RZECZ OSÓB FIZYCZNYCH</t>
  </si>
  <si>
    <t xml:space="preserve">WYDATKI INWESTYCYJNE JEDNOSTEK BUDŻETOWYCH                                                         </t>
  </si>
  <si>
    <t>WYDATKI INWESTYCYJNE JEDNOSTEK BUDŻETOWYCH.                                                      FINANSOWANIE PROGRAMÓW                                        I PROJEKTÓW ZE ŚRODKÓW FUNDUSZY STRUKTURALNYCH, FUNDUSZU SPÓJNOŚCI ORAZ Z SEKCJI GWARANCJI EUROPEJSKIEGO FUNDUSZU ORIENTACJI I GWARANCJI ROLNEJ</t>
  </si>
  <si>
    <t>WYDATKI INWESTYCYJNE JEDNOSTEK BUDŻETOWYCH.                                                             WSPÓŁFINANSOWANIE PROGRAMÓW                            I PROJEKTÓW ZE ŚRODKÓW FUNDUSZY STRUKTURALNYCH, FUNDUSZU SPÓJNOŚCI ORAZ Z SEKCJI GWARANCJI EUROPEJSKIEGO FUNDUSZU ORIENTACJI I GWARANCJI ROLNEJ</t>
  </si>
  <si>
    <t>WYDATKI OSOBOWE NIEZALICZONE DO WYNAGRODZEŃ</t>
  </si>
  <si>
    <t>WYNAGRODZENIA OSOBOWE PRACOWNIKÓW</t>
  </si>
  <si>
    <t>DODATKOWE WYNAGRODZENIE ROCZNE</t>
  </si>
  <si>
    <t>ZAKUP USŁUG REMONTOWYCH</t>
  </si>
  <si>
    <t>ZAKUP USŁUG ZDROWOTNYCH</t>
  </si>
  <si>
    <t>ZAKUP USŁUG DOSTĘPU DO SIECI INTERNET</t>
  </si>
  <si>
    <t>PODRÓŻE SŁUŻBOWE KRAJOWE</t>
  </si>
  <si>
    <t>ODPISY NA ZAKŁADOWY FUNDUSZ ŚWIADCZEŃ SOCJALNYCH</t>
  </si>
  <si>
    <t xml:space="preserve">WYDATKI INWESTYCYJNE JEDNOSTEK BUDŻETOWYCH </t>
  </si>
  <si>
    <t>WYDATKI NA ZAKUPY INWESTYCYJNE JEDNOSTEK BUDŻETOWYCH</t>
  </si>
  <si>
    <t>DZIAŁALNOŚĆ USŁUGOWA</t>
  </si>
  <si>
    <t>PLANY ZAGOSPODAROWANIA PRZESTRZENNEGO</t>
  </si>
  <si>
    <t>RADY GMIN (MIAST I MIAST NA PRAWACH POWIATU)</t>
  </si>
  <si>
    <t>RÓŻNE WYDATKI NA RZECZ OSÓB FIZYCZNYCH</t>
  </si>
  <si>
    <t>DOTACJE CELOWE PRZEKAZANE GMINIE NA ZADANIA BIEŻĄCE REALIZOWANE NA PODSTAWIE POROZUMIEŃ (UMÓW) MIĘDZY JEDNOSTKAMI SAMORZĄDU TERYTORIALNEGO</t>
  </si>
  <si>
    <t>WPŁATY NA PFRON</t>
  </si>
  <si>
    <t xml:space="preserve">ZAKUP USŁUG REMONTOWYCH                                                                                              </t>
  </si>
  <si>
    <t>PODRÓŻE SŁUŻBOWE ZAGRANICZNE</t>
  </si>
  <si>
    <t>PROMOCJA JEDNOSTEK SAMORZĄDU TERYTORIALNEGO</t>
  </si>
  <si>
    <t>4210</t>
  </si>
  <si>
    <t>4300</t>
  </si>
  <si>
    <t>4410</t>
  </si>
  <si>
    <t>4420</t>
  </si>
  <si>
    <t>4430</t>
  </si>
  <si>
    <t>6060</t>
  </si>
  <si>
    <t>URZĘDY NACZELNYCH ORGANÓW WŁADZY PAŃSTWOWEJ, KONTROLI I OCHRONY PRAWA</t>
  </si>
  <si>
    <t>WYBORY DO RAD GMIN, RAD POWIATÓW                             I SEJMIKÓW WOJEWÓDZTW, WYBORY WÓJTÓW, BURMISTRZÓW I PREZYDENTÓW MIAST ORAZ REFERENDA GMINNE, POWIATOWE                                            I WOJEWÓDZKIE</t>
  </si>
  <si>
    <t>KOMENDY WOJEWÓDZKIE POLICJI</t>
  </si>
  <si>
    <t>WPŁATY JEDNOSTEK NA FUNDUSZ CELOWY NA FINANSOWANIE LUB DOFINANSOWANIE ZADAŃ INWESTYCYJNYCH</t>
  </si>
  <si>
    <t>KOMENDY POWIATOWE PAŃSTWOWEJ STRAŻY POŻARNEJ</t>
  </si>
  <si>
    <t>DOTACJE CELOWE PRZEKAZANE GMINIE NA INWESTYCJE I ZAKUPY INWESTYCYJNE REALIZOWANE NA PODSTAWIE POROZUMIEŃ (UMÓW) MIĘDZY JEDNOSTKAMI SAMORZĄDU TERYTORIALNEGO</t>
  </si>
  <si>
    <t>OCHOTNICZE STRAŻE POŻARNE</t>
  </si>
  <si>
    <t xml:space="preserve">ZAKUP USŁUG REMONTOWYCH </t>
  </si>
  <si>
    <t>OBRONA CYWILNA</t>
  </si>
  <si>
    <t>ZADANIA RATOWNICTWA GÓRSKIEGO I WODNEGO</t>
  </si>
  <si>
    <t>DOTACJA CELOWA Z BUDŻETU NA FINANSOWANIE LUB DOFINANSOWANIE ZADAŃ ZLECONYCH DO REALIZACJI STOWARZYSZENIOM</t>
  </si>
  <si>
    <t>DOCHODY OD OSÓB PRAWNYCH, OD OSÓB FIZYCZNYCH I OD INNYCH JEDNOSTEK NIEPOSADAJĄCYCH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</si>
  <si>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</si>
  <si>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</si>
  <si>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</si>
  <si>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</si>
  <si>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OD KRAJOWYCH POŻYCZEK                                  I KREDYTÓW</t>
  </si>
  <si>
    <t>STYPENDIA DLA UCZNIÓW</t>
  </si>
  <si>
    <t>INNE FORMY POMOCY DLA UCZNIÓW</t>
  </si>
  <si>
    <t>WPŁATY NA PAŃSTWOWY FUNDUSZ REHABILITACJI OSÓB NIEPEŁNOSPRAWNYCH</t>
  </si>
  <si>
    <t>ZAKUP ŚRODKÓW ŻYWNOŚCI</t>
  </si>
  <si>
    <t>ZAKUP POMOCY NAUKOWYCH, DYDAKTYCZNYCH I KSIĄŻEK</t>
  </si>
  <si>
    <t xml:space="preserve">WYDATKI INWESTYCYJNE JEDNOSTEK BUDŻETOWYCH                                                 </t>
  </si>
  <si>
    <t>ODDZIAŁY PRZEDSZKOLNE W SZKOŁACH PODSTAWOWYCH</t>
  </si>
  <si>
    <t>3020</t>
  </si>
  <si>
    <t>4010</t>
  </si>
  <si>
    <t>4040</t>
  </si>
  <si>
    <t>4110</t>
  </si>
  <si>
    <t>4120</t>
  </si>
  <si>
    <t>4440</t>
  </si>
  <si>
    <t xml:space="preserve">GIMNAZJA </t>
  </si>
  <si>
    <t>DOTACJA PODMIOTOWA Z BUDŻETU DLA NIEPUBLICZNEJ JEDNOSTKI SYSTEMU OŚWIATY</t>
  </si>
  <si>
    <t>ZAKUP USŁUG POZOSTAŁYCH. FINANSOWANIE PROGRAMÓW                                     I PROJEKTÓW ZE ŚRODKÓW FUNDUSZY STRUKTURALNYCH, FUNDUSZU SPÓJNOŚCI ORAZ Z SEKCJI GWARANCJI EUROPEJSKIEGO FUNDUSZU ORIENTACJI I GWARANCJI ROLNEJ</t>
  </si>
  <si>
    <t>DOWOŻENIE UCZNIÓW DO SZKÓŁ</t>
  </si>
  <si>
    <t>DOKSZTAŁCANIE I DOSKONALENIE NAUCZYCIELI</t>
  </si>
  <si>
    <t>SZPITALE OGÓLNE</t>
  </si>
  <si>
    <t>DOTACJE CELOWE PRZEKAZANE DLA POWIATU NA INWESTYCJE I ZAKUPY INWESTYCYJNE REALIZOWANE NA PODSTAWIE POROZUMIEŃ (UMÓW) MIĘDZY JEDNOSTKAMI SAMORZĄDU TERYTORIALNEGO</t>
  </si>
  <si>
    <t>PROGRAMY POLITYKI ZDROWOTNEJ</t>
  </si>
  <si>
    <t>2820</t>
  </si>
  <si>
    <t>4350</t>
  </si>
  <si>
    <t>ŚWIADCZENIA RODZINNE, ZALICZKA ALIMENTACYJNA ORAZ SKŁADKI NA UBEZPIECZENIA EMERYTALNE I RENTOWE                      Z UBEZPIECZENIA SPOŁECZNEGO</t>
  </si>
  <si>
    <t>ŚWIADCZENIA SPOŁECZNE</t>
  </si>
  <si>
    <t xml:space="preserve">SKŁADKI NA UBEZPIECZENIA SPOŁECZNE </t>
  </si>
  <si>
    <t>SKŁADKI NA UBEZPIECZENIE ZDROWOTNE</t>
  </si>
  <si>
    <t>ZAKUP USŁUG PRZEZ JEDNOSTKI SAMORZĄDU TERYTORIALNEGO OD INNYCH JEDNOSTEK SAMORZĄDU TERYTORIALNEGO</t>
  </si>
  <si>
    <t>DODATKI MIESZKANIOWE</t>
  </si>
  <si>
    <t xml:space="preserve"> WYDATKI OSOBOWE NIE ZALICZONE DO WYNAGRODZEŃ</t>
  </si>
  <si>
    <t xml:space="preserve">WYDATKI INWESTYCYJNE JEDNOSTEK BUDŻETOWYCH                                                      </t>
  </si>
  <si>
    <t>KOLONIE I OBOZY ORAZ INNE FORMY WYPOCZYNKU DZIECI I MŁODZIEŻY SZKOLNEJ,          A TAKŻE SZKOLENIA MŁODZIEŻY</t>
  </si>
  <si>
    <t>OCZYSZCZANIE MIAST I WSI</t>
  </si>
  <si>
    <t>OŚWIETLENIE ULIC, PLACÓW I DRÓG</t>
  </si>
  <si>
    <t>POZOSTAŁE ZADANIA W ZAKRESIE KULTURY</t>
  </si>
  <si>
    <t>DOTACJA PODMIOTOWA Z BUDŻETU DLA SAMORZĄDOWEJ INSTYTUCJI KULTURY</t>
  </si>
  <si>
    <t>WYDATKI INWESTYCYJNE JEDNOSTEK BUDŻETOWYCH.                                                      FINANSOWANIE PROGRAMÓW                                      I PROJEKTÓW ZE ŚRODKÓW FUNDUSZY STRUKTURALNYCH, FUNDUSZU SPÓJNOŚCI ORAZ Z SEKCJI GWARANCJI EUROPEJSKIEGO FUNDUSZU ORIENTACJI I GWARANCJI ROLNEJ</t>
  </si>
  <si>
    <t>DOTACJE CELOWE Z BUDŻETU NA FINANSOWANIE LUB DOFINANSOWANIE PRAC REMONTOWYCH I KONSERWATORSKICH OBIEKTÓW ZABYTKOWYCH PRZEKAZANE JEDNOSTKOM NIEZALICZONYM DO SEKTORA FINANSÓW PUBLICZNYCH</t>
  </si>
  <si>
    <t>OBIEKTY SPORTOWE</t>
  </si>
  <si>
    <t>ZADANIA W ZAKRESIE KULTURY FIZYCZNEJ                     I SPORTU</t>
  </si>
  <si>
    <t>Załącznik nr 7</t>
  </si>
  <si>
    <t>Plan i wykonanie wydatków* na programy i projekty realizowane</t>
  </si>
  <si>
    <t>ze środków Unii Europejskiej</t>
  </si>
  <si>
    <t>(art. 184 ust. 1 pkt 6 ustawy o finansach publicznych)</t>
  </si>
  <si>
    <t>w Gminie Sulechów w roku 2006</t>
  </si>
  <si>
    <t xml:space="preserve">Lp. </t>
  </si>
  <si>
    <t>Projekt</t>
  </si>
  <si>
    <t>Kategoria interwencji funduszy struktu-ralnych</t>
  </si>
  <si>
    <t>Klasyfikacja (dział, rozdział, paragraf)</t>
  </si>
  <si>
    <t>Wydatki             w okresie realizacji projektu (całkowita wartość Projektu)</t>
  </si>
  <si>
    <t>w tym:</t>
  </si>
  <si>
    <t xml:space="preserve">                   Planowane wydatki 2006r.</t>
  </si>
  <si>
    <t>środki            z budżetu krajowego</t>
  </si>
  <si>
    <t>środki             z budżetu UE</t>
  </si>
  <si>
    <t>Wydatki razem</t>
  </si>
  <si>
    <t>z tego:</t>
  </si>
  <si>
    <t>Środki z budżetu krajowego**</t>
  </si>
  <si>
    <t>Środki z budżetu UE</t>
  </si>
  <si>
    <t>z tego źródła finansowania</t>
  </si>
  <si>
    <t>pożyczki                i kredyty</t>
  </si>
  <si>
    <t>pozostałe**</t>
  </si>
  <si>
    <t xml:space="preserve">pożyczki           na prefi-nansowanie z budżetu państwa </t>
  </si>
  <si>
    <t>pożyczki            i kredyty</t>
  </si>
  <si>
    <t>pozostałe</t>
  </si>
  <si>
    <t>(6+7)</t>
  </si>
  <si>
    <t>(9+12)</t>
  </si>
  <si>
    <t>(10+11)</t>
  </si>
  <si>
    <t>(13+14+15)</t>
  </si>
  <si>
    <t>Wydatki majątkowe ogółem           (1-5)</t>
  </si>
  <si>
    <t xml:space="preserve">                   Wykonanie 2006r.</t>
  </si>
  <si>
    <t>% wykonania (16:8)</t>
  </si>
  <si>
    <t>% wykonania (18:9)</t>
  </si>
  <si>
    <t>% wykonania (22:12)</t>
  </si>
  <si>
    <t>(18+22)</t>
  </si>
  <si>
    <t>(20+21)</t>
  </si>
  <si>
    <t>(24+25+26)</t>
  </si>
  <si>
    <t>Program:</t>
  </si>
  <si>
    <t>Inictjatywy wspólnotowej INTERREG III A Polska - (Województwo Lubuskie) Kraj Związkowy Brandenburgia</t>
  </si>
  <si>
    <t xml:space="preserve">Priorytet: </t>
  </si>
  <si>
    <t>Rozwój infrastruktury</t>
  </si>
  <si>
    <t xml:space="preserve">Działanie: </t>
  </si>
  <si>
    <t>Poprawa logistyki transgranicznej oraz infrastruktury komunikacyjnej (drogowej, kolejowej, wodnej, lotniczej)</t>
  </si>
  <si>
    <t>nazwa projektu: Budowa przystani turystycznych na Odrze w miejscowościach: Cigacice Gmina Sulechów, Nowa Sól                                                    i Bytom Odzański</t>
  </si>
  <si>
    <t>INTERREG III</t>
  </si>
  <si>
    <t>630                 63003            6058, 6059</t>
  </si>
  <si>
    <t>Razem  2006</t>
  </si>
  <si>
    <t>Rozwój lokalny</t>
  </si>
  <si>
    <t>Obszary wiejskie</t>
  </si>
  <si>
    <t>nazwa projektu: Budowa kanalizacji w Kalsku</t>
  </si>
  <si>
    <t>900              90001                6058, 6059</t>
  </si>
  <si>
    <t>nazwa projektu: budowa kanalizacji w Cigacicach, w Górkach Małych,                              w Górzykowie,                    w Nowym Świecie</t>
  </si>
  <si>
    <t>nazwa projektu: Adaptacja Zboru Ariańskiego przy                         Al. Wielkopolskiej                                w Sulechowie na salę widowiskowo-projekcyjną</t>
  </si>
  <si>
    <t>921                 92109                 6058, 6059</t>
  </si>
  <si>
    <t>nazwa projektu: Modernizacja                           i adpatacja pomieszczeń obiektu Centrum Usług Socjalnych                           w Sulechowie</t>
  </si>
  <si>
    <t>852                    85219         6058, 6059</t>
  </si>
  <si>
    <t>* wydatki obejmują wydatki majątkowe (dotyczące inwestycji rocznych i ujętych w wieloletnim programie inwestycyjnym)</t>
  </si>
  <si>
    <t>** środki własne JST, współfinansowanie z budżetu państwa oraz inne</t>
  </si>
  <si>
    <t>Załącznik nr 11</t>
  </si>
  <si>
    <t>Dochody i wydatki związane z realizacją</t>
  </si>
  <si>
    <t>zadań wspólnych, realizowanych przez Gminę Sulechów</t>
  </si>
  <si>
    <t>w drodze porozumień z innymi jednostkami samorządu terytorialnego w roku 2006</t>
  </si>
  <si>
    <t>§</t>
  </si>
  <si>
    <t>Dochody</t>
  </si>
  <si>
    <t>Wydatki</t>
  </si>
  <si>
    <t xml:space="preserve">Plan </t>
  </si>
  <si>
    <t>%                          6:5</t>
  </si>
  <si>
    <t>%                           9:8</t>
  </si>
  <si>
    <t>OGÓŁEM</t>
  </si>
  <si>
    <t>Dotacje celowe otrzymane z Gminy na inwestycje i zakupy inwestycyjne realizowane na podstawie porozumień (umów) między jednostkami samorządu terytorialnego.                                                   Współfinansowanie programów                         i projektów realizowanych ze środków z funduszy strukturalnych, Funduszu Spójności oraz z Sekcji Gwarancji Europejskiego Funduszu Orientacji i Gwarancji Rolnej</t>
  </si>
  <si>
    <t xml:space="preserve">Miasto Zielona Góra         </t>
  </si>
  <si>
    <t xml:space="preserve">Miasto Nowa Sól             </t>
  </si>
  <si>
    <t xml:space="preserve">Gmina Bytom Odrzański </t>
  </si>
  <si>
    <t>Wydatki inwestycyjne jednostek budżetowych.                                              Finansowanie programów                                i projektów realizowanych ze środków z funduszy strukturalnych, Funduszu Spójności oraz z Sekcji Gwarancji Europejskiego Funduszu Orientacji i Gwarancji Rolnej</t>
  </si>
  <si>
    <t>- pożyczka partnerów dla budżetu państwa</t>
  </si>
  <si>
    <t>Wydatki inwestycyjne jednostek budżetowych. Współfinansowanie programów i projektów realizowanych ze środków z funduszy strukturalnych, Funduszu Spójności oraz z Sekcji Gwarancji Europejskiego Funduszu Orientacji i Gwarancji Rolnej</t>
  </si>
  <si>
    <t xml:space="preserve">        Załącznik nr 9</t>
  </si>
  <si>
    <t>zadań zleconych z zakresu administracji rządowej</t>
  </si>
  <si>
    <t xml:space="preserve">Gminie Sulechów </t>
  </si>
  <si>
    <t>wykonanie</t>
  </si>
  <si>
    <t>7 : 6</t>
  </si>
  <si>
    <t>OGÓŁEM DOCHODY (1-8)</t>
  </si>
  <si>
    <t>DOTACJE CELOWE OTRZYMANE                        Z BUDŻETU PAŃSTWA NA REALIZACJĘ ZADAŃ BIEŻĄCYCH Z ZAKRESU ADMINISTRACJI RZĄDOWEJ ORAZ INNYCH ZADAŃ ZLECONYCH GMINIE (ZWIĄZKOM GMIN) USTAWAMI</t>
  </si>
  <si>
    <t>WYBORY DO RAD GMIN, RAD POWIATÓW                                I SEJMIKÓW WOJEWÓDZTW, WYBORY WÓJTÓW, BURMISTRZÓW I PREZYDENTÓW MIAST ORAZ REFERENDA GMINNE, POWIATOWE                                        I WOJEWÓDZKIE</t>
  </si>
  <si>
    <t>ŚWIADCZENIA RODZINNE ORAZ SKŁADKI NA UBEZPIECZENIA EMERYTALNE I RENTOWE                         Z UBEZPIECZENIA SPOŁECZNEGO</t>
  </si>
  <si>
    <t>ZASIŁKI I POMOC W NATURZE ORAZ SKŁADKI NA UBEZPIECZENIA SPOŁECZNE</t>
  </si>
  <si>
    <t>KOLONIE I OBOZY ORAZ INNE FORMY WYPOCZYNKU DZIECI I MŁODZIEŻY SZKOLNEJ,                  A TAKŻE SZKOLENIA MŁODZIEŻY</t>
  </si>
  <si>
    <t>OGÓŁEM WYDATKI (1- 8)</t>
  </si>
  <si>
    <t>WYBORY DO RAD GMIN, RAD POWIATÓW                            I SEJMIKÓW WOJEWÓDZTW, WYBORY WÓJTÓW, BURMISTRZÓW I PREZYDENTÓW MIAST ORAZ REFERENDA GMINNE, POWIATOWE                                         I WOJEWÓDZKIE</t>
  </si>
  <si>
    <t>3030</t>
  </si>
  <si>
    <t>SKŁADKI NA UBEZPIECZENIE SPOŁECZNNE</t>
  </si>
  <si>
    <t>4170</t>
  </si>
  <si>
    <t>3260</t>
  </si>
  <si>
    <t>4260</t>
  </si>
  <si>
    <t>3110</t>
  </si>
  <si>
    <t>Załącznik nr 3</t>
  </si>
  <si>
    <t>Stan zaległości z tytułu podatków, opłat i należności budżetowych</t>
  </si>
  <si>
    <t xml:space="preserve"> w Gminie Sulechów</t>
  </si>
  <si>
    <t>wg klasyfikacji budżetowej (wg sprawozdania Rb-27S)</t>
  </si>
  <si>
    <t>Rozdz.</t>
  </si>
  <si>
    <t>Plan dochodów po zmianach</t>
  </si>
  <si>
    <t>Należności budżetowe wg przypisów</t>
  </si>
  <si>
    <t>Dochody wykonane</t>
  </si>
  <si>
    <t>Należności pozostałe                     do zapłaty</t>
  </si>
  <si>
    <t>ogółem*</t>
  </si>
  <si>
    <t xml:space="preserve">       w tym:</t>
  </si>
  <si>
    <t>10:7</t>
  </si>
  <si>
    <t>stan zaległości na 31.12.2006r.*</t>
  </si>
  <si>
    <t>DOCHODY OGÓŁEM W TYM:</t>
  </si>
  <si>
    <t>70005</t>
  </si>
  <si>
    <t>WPŁYWY Z OPŁAT ZA ZARZĄD, UŻYTKOWANIE                              I UŻYTKOWANIE WIECZYSTE NIERUCHOMOŚCI</t>
  </si>
  <si>
    <t>WPŁYWY Z TYTUŁU PRZEKSZTAŁCENIA PRAWA UŻYTKOWANIA WIECZYSTEGO PRZYSŁUGUJĄCEGO OSOBOM FIZYCZNYM W PRAWO WŁASNOŚCI</t>
  </si>
  <si>
    <t>75416</t>
  </si>
  <si>
    <t>GRZYWNY, MANDATY I INNE KARY PIENIĘŻNE                        OD LUDNOŚCI</t>
  </si>
  <si>
    <t>75601</t>
  </si>
  <si>
    <t>WPŁYWY Z PODATKU ROLNEGO, PODATKU LEŚNEGO, PODATKU OD CZYNNOŚCI CYWILNOPRAWNYCH, PODATKÓW I OPŁAT LOKALNYCH OD OSÓB PRAWNYCH I INNYCH JEDNOSTEK ORGANIZACYJNYCH</t>
  </si>
  <si>
    <t>-3 471</t>
  </si>
  <si>
    <t>-5 592</t>
  </si>
  <si>
    <t>75616</t>
  </si>
  <si>
    <t>PODATEK OD SPADKÓW I DAROWIZN</t>
  </si>
  <si>
    <t>-28 012</t>
  </si>
  <si>
    <t>75621</t>
  </si>
  <si>
    <t>-3</t>
  </si>
  <si>
    <t>85212</t>
  </si>
  <si>
    <t>ŚWIADCZENIA RODZINNE ORAZ SKŁADKI NA UBEZPIECZENIA EMERYTALNE I RENTOWE Z UBEZPIECZENIA SPOŁECZNEGO</t>
  </si>
  <si>
    <t>DOCHODY JEDNOSTEK SAMORZĄDU TERYTORIALNEGO ZWIĄZANE Z REALIZACJĄ ZADAŃ Z ZAKRESU ADMINISTRACJI RZĄDOWEJ ORAZ INNYCH ZADAŃ ZLECONYCH USTAWAMI</t>
  </si>
  <si>
    <t>85219</t>
  </si>
  <si>
    <t>RAZEM DZIAŁY: 700, 754, 756, 852</t>
  </si>
  <si>
    <t>* stan należności ogółem i stan zaległości po uwzględnieniu nadpłat (kolumna 9 i 10, nadpłata w kwocie 124.356 zł)</t>
  </si>
  <si>
    <t xml:space="preserve">              Załącznik nr 1</t>
  </si>
  <si>
    <t xml:space="preserve">                                                                Plan i wykonanie</t>
  </si>
  <si>
    <t xml:space="preserve">                                                     Budżetu Gminy Sulechów</t>
  </si>
  <si>
    <t xml:space="preserve">                                     za okres od 1 stycznia do 31 grudnia 2006r.</t>
  </si>
  <si>
    <t>Plan wg Uchwały Budżetowej wg stanu na 01.01.2006r.</t>
  </si>
  <si>
    <t>Plan po zmianach wg stanu na 31.12.2006r.</t>
  </si>
  <si>
    <t>Wykonanie za rok 2006</t>
  </si>
  <si>
    <t>%   wykonania                4:3</t>
  </si>
  <si>
    <t>A. DOCHODY OGÓŁEM</t>
  </si>
  <si>
    <t>A1. DOCHODY (z wyłączeniem partnerów:</t>
  </si>
  <si>
    <t xml:space="preserve">      Miasto Nowa Sól, Gmina Bytom</t>
  </si>
  <si>
    <t xml:space="preserve">      Odrzański)</t>
  </si>
  <si>
    <t>B. WYDATKI OGÓŁEM (B2 + B3)</t>
  </si>
  <si>
    <t>B1. WYDATKI (z wyłączeniem partnerów:</t>
  </si>
  <si>
    <t xml:space="preserve">       z tego:</t>
  </si>
  <si>
    <t>B2. Wydatki bieżące</t>
  </si>
  <si>
    <t>B.   Wydatki remontowe</t>
  </si>
  <si>
    <t>B3. Wydatki majątkowe (na inwestycje)</t>
  </si>
  <si>
    <t xml:space="preserve">B4. Wydatki majątkowe (z wyłączeniem </t>
  </si>
  <si>
    <t xml:space="preserve">      partnerów Miasto Nowa Sól, Gmina</t>
  </si>
  <si>
    <t xml:space="preserve">      Bytom Odrzański)</t>
  </si>
  <si>
    <t>B5. Wydatki majątkowe partnerów:</t>
  </si>
  <si>
    <t>C. Nadwyżka/Deficyt (A-B)</t>
  </si>
  <si>
    <t>-9 788 661</t>
  </si>
  <si>
    <t>-9 429 391</t>
  </si>
  <si>
    <t>-6 207 580</t>
  </si>
  <si>
    <t xml:space="preserve">     procentowy (%) udział deficytu do </t>
  </si>
  <si>
    <t xml:space="preserve">     dochodów</t>
  </si>
  <si>
    <t xml:space="preserve">     Deficyt budżetu bez kwoty pożyczek</t>
  </si>
  <si>
    <t>-4 590 428</t>
  </si>
  <si>
    <t>-1 372 672</t>
  </si>
  <si>
    <t xml:space="preserve">     na prefinansowanie projektów z UE</t>
  </si>
  <si>
    <t xml:space="preserve">     procentowy (%) udział deficytu bez kwoty</t>
  </si>
  <si>
    <t xml:space="preserve">     pożyczek na prefinansowanie projektów</t>
  </si>
  <si>
    <t xml:space="preserve">     z UE do dochodów</t>
  </si>
  <si>
    <t>D. Finansowanie (D1-D2)</t>
  </si>
  <si>
    <t>D1. Przychody ogółem</t>
  </si>
  <si>
    <t xml:space="preserve">     - pożyczki długoterminowe</t>
  </si>
  <si>
    <t xml:space="preserve">     - pożyczki na prefinansowanie projektów</t>
  </si>
  <si>
    <t xml:space="preserve">       finansowanych z udziałem środków</t>
  </si>
  <si>
    <t xml:space="preserve">       pochodzących z funduszy</t>
  </si>
  <si>
    <t xml:space="preserve">       Unii Europejskiej, otrzymane</t>
  </si>
  <si>
    <t xml:space="preserve">       z budżetu państwa</t>
  </si>
  <si>
    <t xml:space="preserve">     - kredyt długoterminowy</t>
  </si>
  <si>
    <t xml:space="preserve">     - wolne środki za rok ubiegły na pokrycie</t>
  </si>
  <si>
    <t xml:space="preserve">       deficytu</t>
  </si>
  <si>
    <t>D2. Rozchody ogółem</t>
  </si>
  <si>
    <t xml:space="preserve">     - spłata pożyczek długoterminowych</t>
  </si>
  <si>
    <t xml:space="preserve">     - spłata kredytów długoterminowych</t>
  </si>
  <si>
    <t xml:space="preserve">     - spłata odsetek od pożyczek</t>
  </si>
  <si>
    <t xml:space="preserve">       długoterminowych (z wydatków) w tym</t>
  </si>
  <si>
    <t xml:space="preserve">       spłata odsetek od prefinansowania</t>
  </si>
  <si>
    <t xml:space="preserve">     - spłata odsetek od kredytów</t>
  </si>
  <si>
    <t xml:space="preserve">       długoterminowych (z wydatków)</t>
  </si>
  <si>
    <t xml:space="preserve">     - procentowy udział spłaty kredytów</t>
  </si>
  <si>
    <t xml:space="preserve">       i pożyczek oraz odsetek w dochodach</t>
  </si>
  <si>
    <t xml:space="preserve">       Gminy</t>
  </si>
  <si>
    <r>
      <t xml:space="preserve">     </t>
    </r>
    <r>
      <rPr>
        <u val="single"/>
        <sz val="12"/>
        <rFont val="Arial CE"/>
        <family val="0"/>
      </rPr>
      <t>Stan zobowiązań (zadłużenia) Gminy</t>
    </r>
  </si>
  <si>
    <t xml:space="preserve">                              na 01.01.2006r.</t>
  </si>
  <si>
    <t xml:space="preserve">                              na 31.12.2006r.</t>
  </si>
  <si>
    <t xml:space="preserve">  - procentowy udział zobowiązań (zadłużeń)</t>
  </si>
  <si>
    <t xml:space="preserve">Plan i wykonanie dochodów budżetowych </t>
  </si>
  <si>
    <t>Gminy Sulechów</t>
  </si>
  <si>
    <t xml:space="preserve">za okres 1 stycznia do 31 grudnia 2006r. </t>
  </si>
  <si>
    <t>wg klasyfikacji budżetowej</t>
  </si>
  <si>
    <t>w złotych</t>
  </si>
  <si>
    <t>Lp.</t>
  </si>
  <si>
    <t>Dział</t>
  </si>
  <si>
    <t>Rozdział</t>
  </si>
  <si>
    <t>Paragraf</t>
  </si>
  <si>
    <t>Wyszczególnienie</t>
  </si>
  <si>
    <t>Plan na po zmianach</t>
  </si>
  <si>
    <t>Wykonanie</t>
  </si>
  <si>
    <t>%              7:6</t>
  </si>
  <si>
    <t>OGÓŁEM DOCHODY (1- 18)</t>
  </si>
  <si>
    <t>1.</t>
  </si>
  <si>
    <t>010</t>
  </si>
  <si>
    <t>ROLNICTWO I ŁOWIECTWO</t>
  </si>
  <si>
    <t>01095</t>
  </si>
  <si>
    <t>POZOSTAŁA DZIAŁALNOŚĆ</t>
  </si>
  <si>
    <t>2010</t>
  </si>
  <si>
    <t>DOTACJE CELOWE OTRZYMANE                                  Z BUDŻETU PAŃSTWA NA REALIZACJĘ ZADAŃ BIEŻĄCYCH Z ZAKRESU ADMINISTRACJI RZĄDOWEJ ORAZ INNYCH ZADAŃ ZLECONYCH GMINIE (ZWIĄZKOM GMIN) USTAWAMI</t>
  </si>
  <si>
    <t>2.</t>
  </si>
  <si>
    <t>TRANSPORT I ŁĄCZNOŚĆ</t>
  </si>
  <si>
    <t>DROGI PUBLICZNE GMINNE</t>
  </si>
  <si>
    <t>0690</t>
  </si>
  <si>
    <t>WPŁYWY Z RÓŻNYCH OPŁAT</t>
  </si>
  <si>
    <t>3.</t>
  </si>
  <si>
    <t>TURYSTYKA</t>
  </si>
  <si>
    <t>ZADANIA W ZAKRESIE UPOWSZECHNIANIA TURYSTYKI</t>
  </si>
  <si>
    <t>6619</t>
  </si>
  <si>
    <t>DOTACJE CELOWE OTRZYMANE              Z GMINY NA INWESTYCJE I ZAKUPY INWESTYCYJNE REALIZOWANE NA PODSTAWIE POROZUMIEŃ (UMÓW) MIĘDZY JEDNOSTKAMI SAMORZĄDU TERYTORIALNEGO WSPÓŁFINANSOWANIE PROGRAMÓW                       I PROJEKTÓW REALIZOWANYCH ZE ŚRODKÓW Z FUNDUSZY STRUKTURALNYCH, FUNDUSZU SPÓJNOŚCI ORAZ Z SEKCJI GWARANCJI  EUROPEJSKIEGO FUNDUSZU ORIENTACJI I GWARANCJI ROLNEJ</t>
  </si>
  <si>
    <t>4.</t>
  </si>
  <si>
    <t>GOSPODARKA MIESZKANIOWA</t>
  </si>
  <si>
    <t>ZAKŁADY GOSPODARKI MIESZKANIOWEJ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</si>
  <si>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</si>
  <si>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</si>
  <si>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0830</t>
  </si>
  <si>
    <t>WPŁYWY Z USŁUG</t>
  </si>
  <si>
    <t>0920</t>
  </si>
  <si>
    <t>POZOSTAŁE ODSETKI</t>
  </si>
  <si>
    <t>GOSPODARKA GRUNTAMI I NIERUCHOMOŚCIAMI</t>
  </si>
  <si>
    <t>0470</t>
  </si>
  <si>
    <t>WPŁYWY Z OPŁAT ZA ZARZĄD, UŻYTKOWANIE I UŻYTKOWANIE WIECZYSTE NIERUCHOMOŚCI</t>
  </si>
  <si>
    <t>DOCHODY Z NAJMU  I DZIERŻAWY SKŁADNIKÓW MAJĄTKOWYCH SKARBU PAŃSTWA, JEDNOSTEK SAMORZĄDU TERYTORIALNEGO LUB INNYCH JEDNOSTEK ZALICZANYCH DO SEKTORA FINANSÓW PUBLICZNYCH ORAZ INNYCH UMÓW  O PODOBNYM CHARAKTERZE</t>
  </si>
  <si>
    <t>0760</t>
  </si>
  <si>
    <t>WPŁYWY Z TYTUŁU PRZEKSZTAŁCENIA PRAWA UŻYTKOWANIA WIECZYSTEGO PRZYSŁUGUJĄCEGO OSOBOM FIZYCZNYM  W PRAWO WŁASNOŚCI</t>
  </si>
  <si>
    <t>0770</t>
  </si>
  <si>
    <t>WPŁATY Z TYTUŁU ODPŁATNEGO NABYCIA PRAWA WŁASNOŚCI ORAZ PRAWA UŻYTKOWANIA WIECZYSTEGO NIERUCHOMOŚCI</t>
  </si>
  <si>
    <t>0970</t>
  </si>
  <si>
    <t>WPŁYWY Z RÓŻNYCH DOCHODÓW</t>
  </si>
  <si>
    <t>-</t>
  </si>
  <si>
    <t>5.</t>
  </si>
  <si>
    <t>ADMINISTRACJA PUBLICZNA</t>
  </si>
  <si>
    <t>URZĘDY WOJEWÓDZKIE</t>
  </si>
  <si>
    <t>DOTACJE CELOWE OTRZYMANE                                          Z BUDŻETU PAŃSTWA NA REALIZACJĘ ZADAŃ BIEŻĄCYCH Z ZAKRESU ADMINISTRACJI RZĄDOWEJ ORAZ INNYCH ZADAŃ ZLECONYCH GMINIE (ZWIĄZKOM GMIN) USTAWAMI</t>
  </si>
  <si>
    <t>DOCHODY JEDNOSTEK SAMORZĄDU TERYTORIALNEGO ZWIĄZANE                         Z REALIZACJĄ ZADAŃ  Z ZAKRESU ADMINISTRACJI RZĄDOWEJ ORAZ INNYCH ZADAŃ ZLECONYCH USTAWAMI</t>
  </si>
  <si>
    <t>URZĘDY GMIN (MIAST I MIAST NA PRAWACH POWIATU)</t>
  </si>
  <si>
    <t>6298</t>
  </si>
  <si>
    <t>ŚRODKI NA DOFINANSOWANIE WŁASNYCH INWESTYCJI GMIN (ZWIĄZKÓW GMIN), POWIATÓW (ZWIĄZKÓW POWIATÓW), SAMORZĄDÓW WOJEWÓDZTW, POZYSKANE Z INNYCH ŹRÓDEŁ. FINANSOWANIE PROGRAMÓW                            I PROJEKTÓW ZE ŚRODKÓW FUNDUSZY STRUKTURALNYCH, FUNDUSZU SPÓJNOŚCI ORAZ Z SEKCJI GWARANCJI EUROPEJSKIEGO FUNDUSZU ORIENTACJI I GWARANCJI ROLNEJ</t>
  </si>
  <si>
    <t>6.</t>
  </si>
  <si>
    <t>URZĘDY NACZELNYCH ORGANÓW WŁADZY PAŃSTWOWEJ, KONTROLI I OCHRONY PRAWA ORAZ SĄDOWNICTWA</t>
  </si>
  <si>
    <t>URZĘDY NACZELNYCH ORGANÓW WŁADZY PAŃSTWOWEJ, KONTROLI  I OCHRONY PRAWA</t>
  </si>
  <si>
    <t>DOTACJE CELOWE OTRZYMANE                           Z BUDŻETU PAŃSTWA NA REALIZACJĘ ZADAŃ BIEŻĄCYCH Z ZAKRESU ADMINISTRACJI RZĄDOWEJ ORAZ INNYCH ZADAŃ ZLECONYCH GMINIE (ZWIĄZKOM GMIN) USTAWAMI</t>
  </si>
  <si>
    <t>WYBOBY DO RAD GMIN, RAD POWIATÓW                               I SEJMIKÓW WOJEWÓDZTW, WYBORY WÓJTÓW, BURMISTRZÓW I PREZYDENTÓW MIAST ORAZ REFERANDA GMINNE, POWIATOWE I WOJEWÓDZKIE</t>
  </si>
  <si>
    <t>DOTACJE CELOWE OTRZYMANE Z BUDŻETU PAŃSTWA NA REALIZACJĘ ZADAŃ BIEŻĄCYCH Z ZAKRESU ADMINISTRACJI RZĄDOWEJ ORAZ INNYCH ZADAŃ ZLECONYCH GMINIE (ZWIĄZKOM GMIN) USTAWAMI</t>
  </si>
  <si>
    <t>7.</t>
  </si>
  <si>
    <t>OBRONA NARODOWA</t>
  </si>
  <si>
    <t>POZOSTAŁE WYDATKI OBRONNE</t>
  </si>
  <si>
    <t>DOTACJE CELOWE OTRZYMANE                         Z BUDŻETU PAŃSTWA NA REALIZACJĘ ZADAŃ BIEŻĄCYCH Z ZAKRESU ADMINISTRACJI RZĄDOWEJ ORAZ INNYCH ZADAŃ ZLECONYCH GMINIE (ZWIĄZKOM GMIN) USTAWAMI</t>
  </si>
  <si>
    <t>8.</t>
  </si>
  <si>
    <t>BEZPIECZEŃSTWO PUBLICZNE I OCHRONA PRZECIWPOŻAROWA</t>
  </si>
  <si>
    <t>STRAŻ MIEJSKA</t>
  </si>
  <si>
    <t>0570</t>
  </si>
  <si>
    <t>GRZYWNY, MANDATY I INNE KARY PIENIĘŻNE OD LUDNOŚCI</t>
  </si>
  <si>
    <t>9.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</si>
  <si>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</si>
  <si>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</si>
  <si>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</si>
  <si>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</si>
  <si>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</si>
  <si>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            Z TYTUŁU PODATKÓW  I OPŁAT</t>
  </si>
  <si>
    <t xml:space="preserve">WPŁYWY Z PODATKU ROLNEGO, PODATKU LEŚNEGO, PODATKU OD CZYNNOŚCI CYWILNOPRAWNYCH, PODATKÓW I OPŁAT LOKALNYCH OD OSÓB PRAWNYCH I INNYCH JEDNOSTEK ORGANIZACYJNYCH 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</si>
  <si>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</si>
  <si>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</si>
  <si>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</si>
  <si>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</si>
  <si>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</si>
  <si>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</si>
  <si>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</si>
  <si>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</si>
  <si>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0450</t>
  </si>
  <si>
    <t>WPŁYWY Z OPŁATY ADMINISTRACYJNEJ ZA CZYNNOŚCI URZĘDOWE</t>
  </si>
  <si>
    <t>0500</t>
  </si>
  <si>
    <t>PODATEK OD CZYNNOŚCI CYWILNOPRAWNYCH</t>
  </si>
  <si>
    <t>2440</t>
  </si>
  <si>
    <t>DOTACJE OTRZYMANE Z FUNDUSZY CELOWYCH NA REALIZACJĘ ZADAŃ BIEŻĄCYCH JEDNOSTEK SEKTORA FINANSÓW PUBLICZNYCH</t>
  </si>
  <si>
    <t>WPŁYWY Z PODATKU ROLNEGO, PODATKU LEŚNEGO, PODATKU OD SPADKÓW I DAROWIZN, PODATKU OD CZYNNOŚCI CYWILNOPRAWNYCH ORAZ PODATKÓW I OPŁAT LOKALNYCH OD OSÓB FIZYCZNYCH</t>
  </si>
  <si>
    <t>0360</t>
  </si>
  <si>
    <t>PODATEK OD SPADKÓW  I DAROWIZN</t>
  </si>
  <si>
    <t>0370</t>
  </si>
  <si>
    <t>PODATEK OD POSIADANIA PSÓW</t>
  </si>
  <si>
    <t>0430</t>
  </si>
  <si>
    <t>WPŁYWY Z OPŁATY TARGOWEJ</t>
  </si>
  <si>
    <t>0560</t>
  </si>
  <si>
    <t>ZALEGŁOŚCI Z PODATKÓW ZNIESIONYCH</t>
  </si>
  <si>
    <t>ODSETKI OD NIETERMINOWYCH WPŁAT              Z TYTUŁU PODATKÓW  I OPŁAT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</si>
  <si>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</si>
  <si>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</si>
  <si>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</si>
  <si>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</si>
  <si>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</si>
  <si>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</si>
  <si>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</si>
  <si>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</si>
  <si>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</si>
  <si>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0590</t>
  </si>
  <si>
    <t>WPŁYWY Z OPŁATY ZA KONCESJE                         I LICENCJE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</si>
  <si>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</si>
  <si>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</si>
  <si>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</si>
  <si>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</si>
  <si>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</si>
  <si>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10.</t>
  </si>
  <si>
    <t>RÓŻNE ROZLICZENIA</t>
  </si>
  <si>
    <t>CZĘŚĆ OŚWIATOWA SUBWENCJI OGÓLNEJ DLA JEDNOSTEK SAMORZĄDU TERYTORIALNEGO</t>
  </si>
  <si>
    <t>2920</t>
  </si>
  <si>
    <t>SUBWENCJE OGÓLNE  Z BUDŻETU PAŃSTWA</t>
  </si>
  <si>
    <t>CZĘŚĆ WYRÓWNAWCZA SUBWENCJI OGÓLNEJ DLA GMIN</t>
  </si>
  <si>
    <t>RÓŻNE ROZLICZENIA FINANSOWE</t>
  </si>
  <si>
    <t>CZĘŚĆ RÓWNOWAŻĄCA SUBWENCJI OGÓLNEJ DLA GMIN</t>
  </si>
  <si>
    <t>11.</t>
  </si>
  <si>
    <t>OŚWIATA I WYCHOWANIE</t>
  </si>
  <si>
    <t xml:space="preserve">SZKOŁY PODSTAWOWE </t>
  </si>
  <si>
    <t>DOTACJE CELOWE OTRZYMANE                                      Z BUDŻETU PAŃSTWA NA REALIZACJĘ ZADAŃ BIEŻĄCYCH Z ZAKRESU ADMINISTRACJI RZĄDOWEJ ORAZ INNYCH ZADAŃ ZLECONYCH GMINIE (ZWIĄZKOM GMIN) USTAWAMI</t>
  </si>
  <si>
    <t>2030</t>
  </si>
  <si>
    <t>DOTACJE CELOWE OTRZYMANE              Z BUDŻETU PAŃSTWA NA REALIZACJĘ WŁASNYCH ZADAŃ BIEŻĄCYCH GMIN (ZWIĄZKÓW GMIN)</t>
  </si>
  <si>
    <t>6260</t>
  </si>
  <si>
    <t>DOTACJE OTRZYMANE  Z FUNDUSZY CELOWYCH NA FINANSOWANIE                                       LUB DOFINANSOWANIE KOSZTÓW REALIZACJI INWESTYCJI I ZAKUPÓW INWESTYCYJNYCH JEDNOSTEK SEKTORA FINANSÓW PUBLICZNYCH</t>
  </si>
  <si>
    <t>PRZEDSZKOLA</t>
  </si>
  <si>
    <t>0960</t>
  </si>
  <si>
    <t>OTRZYMANE SPADKI, ZAPISY                        I DAROWIZNY W POSTACI PIENIĘŻNEJ</t>
  </si>
  <si>
    <t>6330</t>
  </si>
  <si>
    <t>DOTACJE CELOWE OTRZYMANE Z BUDŻETU PAŃSTWA NA REALIZACJĘ INWESTYCJI I ZAKUPÓW INWESTYCYJNYCH WŁASNYCH GMIN (ZWIĄZKÓW GMIN)</t>
  </si>
  <si>
    <t>GIMNAZJA</t>
  </si>
  <si>
    <t>2708</t>
  </si>
  <si>
    <t>ŚRODKI NA DOFINANSOWANIE WŁASNYCH ZADAŃ BIEŻĄCYCH GMIN (ZWIĄZKÓW GMIN), POWIATÓW (ZWIĄZKÓW POWIATÓW), SAMORZĄDÓW WOJEWÓDZTW, POZYSKANE Z INNYCH ŹRÓDEŁ. FINANSOWANIE PROGRAMÓW                               I PROJEKTÓW ZE ŚRODKÓW FUNDUSZY STRUKTURALNYCH, FUNDUSZU SPÓJNOŚCI ORAZ Z SEKCJI GWARANCJI EUROPEJSKIEGO FUNDUSZU ORIENTACJI I GWARANCJI ROLNEJ</t>
  </si>
  <si>
    <t>2900</t>
  </si>
  <si>
    <t>WPŁYWY Z WPŁAT GMIN I POWIATÓW NA RZECZ INNYCH JEDNOSTEK SAMORZĄDU TERYTORIALNEGO ORAZ ZWIĄZKÓW GMIN LUB ZWIĄZKÓW POWIATÓW NA DOFINANSOWANIIE ZADAŃ BIERZĄCYCH</t>
  </si>
  <si>
    <t>2020</t>
  </si>
  <si>
    <t>DOTACJE CELOWE OTRZYMANE              Z BUDŻETU PAŃSTWA NA ZADANIA BIEŻĄCE REALIZOWANE PRZEZ GMINĘ NA PODSTAWIE POROZUMIEŃ Z ORGANAMI ADMINISTRACJI RZĄDOWEJ</t>
  </si>
  <si>
    <t>12.</t>
  </si>
  <si>
    <t>OCHRONA ZDROWIA</t>
  </si>
  <si>
    <t xml:space="preserve">PROGRAMY POLITYKI ZDROWOTNEJ </t>
  </si>
  <si>
    <t>DOTACJE CELOWE OTRZYMANE                              Z BUDŻETU PAŃSTWA NA REALIZACJĘ ZADAŃ BIEŻĄCYCH Z ZAKRESU ADMINISTRACJI RZĄDOWEJ ORAZ INNYCH ZADAŃ ZLECONYCH GMINIE (ZWIĄZKOM GMIN) USTAWAMI</t>
  </si>
  <si>
    <t>POZOSTAŁA DZIAŁALNOŚC</t>
  </si>
  <si>
    <t>13.</t>
  </si>
  <si>
    <t>POMOC SPOŁECZNA</t>
  </si>
  <si>
    <t>OŚRODKI WSPARCIA</t>
  </si>
  <si>
    <t>ŚWIADCZENIA RODZINNE, ZALICZKA ALIMENTACYJNA ORAZ SKŁADKI NA UBEZPIECZENIA EMERYTALNE I RENTOWE Z UBEZPIECZENIA SPOŁECZNEGO</t>
  </si>
  <si>
    <t>DOTACJE CELOWE OTRZYMANE                                        Z BUDŻETU PAŃSTWA NA REALIZACJĘ ZADAŃ BIEŻĄCYCH Z ZAKRESU ADMINISTRACJI RZĄDOWEJ ORAZ INNYCH ZADAŃ ZLECONYCH GMINIE (ZWIĄZKOM GMIN) USTAWAMI</t>
  </si>
  <si>
    <t>DOCHODY JEDNOSTEK SAMORZĄDU TERYTORIALNEGO ZWIĄZANE Z REALIZACJĄ ZADAŃ Z ZAKRESU ADMINISTRACJI RZĄDOWEJ ORAZ INNYCH ZADAŃ ZLECONYCH USTaWAMI</t>
  </si>
  <si>
    <t>SKŁADKI NA UBEZPIECZENIE ZDROWOTNE OPŁACANE ZA OSOBY POBIERAJĄCE NIEKTÓRE ŚWIADCZENIA Z POMOCY SPOŁECZNEJ ORAZ NIEKTÓRE ŚWIADCZENIA RODZINNE</t>
  </si>
  <si>
    <t>DOTACJE CELOWE OTRZYMANE                                 Z BUDŻETU PAŃSTWA NA REALIZACJĘ ZADAŃ BIEŻĄCYCH Z ZAKRESU ADMINISTRACJI RZĄDOWEJ ORAZ INNYCH ZADAŃ ZLECONYCH GMINIE (ZWIĄZKOM GMIN) USTAWAMI</t>
  </si>
  <si>
    <t>ZASIŁKI I POMOC W NATURZE ORAZ SKŁADKI NA UBEZPIECZENIA EMERYTALNE I RENTOWE</t>
  </si>
  <si>
    <t>DOTACJE CELOWE OTRZYMANE                                            Z BUDŻETU PAŃSTWA NA REALIZACJĘ ZADAŃ BIEŻĄCYCH Z ZAKRESU ADMINISTRACJI RZĄDOWEJ ORAZ INNYCH ZADAŃ ZLECONYCH GMINIE (ZWIĄZKOM GMIN) USTAWAMI</t>
  </si>
  <si>
    <t>DOTACJE CELOWE OTRZYMANE                                           Z BUDŻETU PAŃSTWA NA REALIZACJĘ WŁASNYCH ZADAŃ BIEŻĄCYCH GMIN (ZWIĄZKÓW GMIN)</t>
  </si>
  <si>
    <t>OŚRODKI POMOCY SPOŁECZNEJ</t>
  </si>
  <si>
    <t>DOTACJE CELOWE OTRZYMANE                                     Z BUDŻETU PAŃSTWA NA REALIZACJĘ WŁASNYCH ZADAŃ BIEŻĄCYCH GMIN (ZWIĄZKÓW GMIN)</t>
  </si>
  <si>
    <t>USŁUGI OPIEKUŃCZE I SPECJALISTYCZNE USŁUGI OPIEKUŃCZE</t>
  </si>
  <si>
    <t>2360</t>
  </si>
  <si>
    <t>DOCHODY JEDNOSTEK SAMORZĄDU TERYTORIALNEGO ZWIĄZANE                          Z REALIZACJĄ ZADAŃ Z ZAKRESU ADMINISTRACJI RZĄDOWEJ ORAZ INNYCH ZADAŃ ZLECONYCH USTAWAMI</t>
  </si>
  <si>
    <t>USUWANIE SKUTKÓW KLĘSK ŻYWIOŁOWYCH</t>
  </si>
  <si>
    <t>14.</t>
  </si>
  <si>
    <t>POZOSTAŁE ZADANIA W ZAKRESIE POLITYKI SPOŁECZNEJ</t>
  </si>
  <si>
    <t>POMOC DLA REPATRIANTÓW</t>
  </si>
  <si>
    <t>6320</t>
  </si>
  <si>
    <t>DOTACJE CELOWE OTRZYMANE                            Z BUDŻETU PAŃSTWA NA INWESTYCJE          I ZAKUPY INWESTYCYJNE REALIZOWANE PRZEZ GMINĘ NA PODSTAWIE POROZUMIEŃ Z ORGANAMI ADMINISTRACJI RZĄDOWEJ</t>
  </si>
  <si>
    <t>15.</t>
  </si>
  <si>
    <t>EDUKACYJNA OPIEKA WYCHOWAWCZA</t>
  </si>
  <si>
    <t xml:space="preserve">KOLONIE I OBOZY ORAZ INNE FORMY WYPOCZYNKU DZIECI I MŁODZIEŻY SZKOLNEJ, A TAKŻE SZKOLENIA MŁODZIEŻY </t>
  </si>
  <si>
    <t>POMOC MATERIALNA DLA UCZNIÓW</t>
  </si>
  <si>
    <t>DOTACJE CELOWE OTRZYMANE                                       Z BUDŻETU PAŃSTWA NA REALIZACJĘ WŁASNYCH ZADAŃ BIEŻĄCYCH GMIN (ZWIĄZKÓW GMIN)</t>
  </si>
  <si>
    <t>GOSPODARKA KOMUNALNA I OCHRONA ŚRODOWISKA</t>
  </si>
  <si>
    <t>GOSPODARKA ŚCIEKOWA I OCHRONA WÓD</t>
  </si>
  <si>
    <t>DOTACJE OTRZYMANE Z FUNDUSZY CELOWYCH NA FINANSOWANIE LUB DOFINANSOWANIE KOSZTÓW REALIZACJI INWESTYCJI I ZAKUPÓW INWESTYCYJNYCH JEDNOSTEK SEKTORA FINANSÓW PUBLICZNYCH</t>
  </si>
  <si>
    <t>6280</t>
  </si>
  <si>
    <t>ŚRODKI OTRZYMANE OD POZOSTAŁYCH JEDNOSTEK ZALICZANYCH DO SEKTORA FINANSÓW PUBLICZNYCH NA FINANSOWANIE LUB DOFINANSOWANIE KOSZTÓW REALIZACJI INWESTYCJI I ZAKUPÓW INWESTYCYJNYCH JEDNOSTEK  ZALICZANYCH DO SEKTORA FINANSÓW PUBLICZNYCH</t>
  </si>
  <si>
    <t>GOSPODARKA ODPADAMI</t>
  </si>
  <si>
    <t>UTRZYMANIE ZIELENI W MIASTACH I GMINACH</t>
  </si>
  <si>
    <t>KULTURA I OCHRONA DZIEDZICTWA NARODOWEGO</t>
  </si>
  <si>
    <t>DOMY I OŚRODKI KULTURY, ŚWIETLICE I KLUBY</t>
  </si>
  <si>
    <t>OTRZYMANE SPADKI, ZAPISY I DAROWIZNY W POSTACI PIENIĘŻNEJ</t>
  </si>
  <si>
    <t>ŚRODKI NA DOFINANSOWANIE WŁASNYCH INWESTYCJI GMIN (ZWIĄZKÓW GMIN), POWIATÓW (ZWIĄZKÓW POWIATÓW), SAMORZĄDÓW WOJEWÓDZTW, POZYSKANE Z INNYCH ŹRÓDEŁ. FINANSOWANIE PROGRAMÓW                           I PROJEKTÓW ZE ŚRODKÓW FUNDUSZY STRUKTURALNYCH, FUNDUSZU SPÓJNOŚCI ORAZ Z FUnDUSZY UNIJNYCH FINANSUJĄCYCH WSPÓLNĄ POLITYKĘ ROLNĄ</t>
  </si>
  <si>
    <t>6339</t>
  </si>
  <si>
    <t>DOTACJE CELOWE OTRZYMANE                          Z BUDŻETU PAŃSTWA NA REALIZACJĘ INWESTYCJI I ZAKUPÓW INWESTYCYJNYCH WŁASNYCH GMIN (ZWIĄZKÓW GMIN)  WSPÓŁFINANSOWANIE PROGRAMÓW                     I PROJEKTÓW REALIZOWANYCH ZE ŚRODKÓW Z FUNDUSZY STRUKTuRALNYCH, FUNDUSZU SPÓNOŚCI ORAZ Z FUNDUSZY UNIJNYCH FINANSUJĄCYCH WSPÓLNĄ POLITYKĘ ROLNĄ</t>
  </si>
  <si>
    <t>BIBLIOTEKI</t>
  </si>
  <si>
    <t>OCHRONA ZABYTKÓW I OPIEKA NAD ZABYTKAMI</t>
  </si>
  <si>
    <t>2700</t>
  </si>
  <si>
    <t>ŚRODKI NA DOFINANSOWANIE WŁASNYCH ZADAŃ BIEŻĄCYCH GMIN (ZWIĄZKÓW GMIN), POWIATÓW (ZWIĄZKÓW POWIATÓW), SAMORZĄDÓW WOJEWÓDZTW (POZYSKANE Z INNYCH ŹRÓDEŁ)</t>
  </si>
  <si>
    <t>18.</t>
  </si>
  <si>
    <t>KULTURA FIZYCZNA I SPORT</t>
  </si>
  <si>
    <t>ZADANIA W ZAKRESIE KULTURY FIZYCZNEJ I SPORTU</t>
  </si>
  <si>
    <t>Załącznik nr 16</t>
  </si>
  <si>
    <t>Dodatkowe środki pozyskane na zadania bieżące, remontowe i inwestycyjne                                   przez Gminę Sulechów w roku 2006.</t>
  </si>
  <si>
    <t>Przeznaczenie środków</t>
  </si>
  <si>
    <t>Przekazujący środki</t>
  </si>
  <si>
    <t xml:space="preserve">Otrzymane środki </t>
  </si>
  <si>
    <t>Dział, rozdział, paragraf</t>
  </si>
  <si>
    <t>Wsparcie finansowe na realizację programu "Wymiana szkolna młodzieży z Polski i Niemiec" dla Gimnazjum nr 2                   w Sulechowie</t>
  </si>
  <si>
    <t>Euroregion "SPREWA-NYSA-BÓBR" w Gubinie, środki z Unii Europejskiej</t>
  </si>
  <si>
    <t>801, 80110,                    2708</t>
  </si>
  <si>
    <t>Remont bieżący Sulechowski Dom Kultury</t>
  </si>
  <si>
    <t>Darowizna osób fizycznych z Holandii</t>
  </si>
  <si>
    <t>921, 92109,                       0960</t>
  </si>
  <si>
    <t>Pomoc dla repatriantów na zakup lokalu mieszkalnego      i na zagospodarowanie</t>
  </si>
  <si>
    <t>Wojewoda Lubuski</t>
  </si>
  <si>
    <t>853, 85334,               6320</t>
  </si>
  <si>
    <t>853, 85334,                  2020</t>
  </si>
  <si>
    <t>Program Operacyjny Promocji Czytelnictwa (zakup zbiorów bibliotecznych)</t>
  </si>
  <si>
    <t>Biblioteka Narodowa w Warszawie</t>
  </si>
  <si>
    <t>921, 92116,              2020</t>
  </si>
  <si>
    <t>Zadanie inwestycyjne Budowa kanalizacji sanitarnej w Bukowie</t>
  </si>
  <si>
    <t>Wojewódzki Fundusz Ochrony Środowiska          i Gospodarki Wodnej w Zielonej Górze</t>
  </si>
  <si>
    <t>900, 90001,               6260</t>
  </si>
  <si>
    <t>Na likwidację dzikiego wysypiska w obrębie wsi Mozów</t>
  </si>
  <si>
    <t>Powiatowy Fundusz Ochrony Środowiska              i Gospodarki Wodnej w Zielonej Górze</t>
  </si>
  <si>
    <t>900, 90002,              2440</t>
  </si>
  <si>
    <t>Dofinansowanie wyposażenia (sprzęt szkolny i pomoce naukowe) dla szkół i gimnazjium - zwiększenie subwencji oświatowej</t>
  </si>
  <si>
    <t>Ministerstwo Finansów</t>
  </si>
  <si>
    <t xml:space="preserve">758, 75801,                      2920     </t>
  </si>
  <si>
    <t>Dofinansowanie do zadań inwestycyjnych - kanalizacje</t>
  </si>
  <si>
    <t>Agencja Nieruchomości Rolnych, Filia                  w Zielonej Górze</t>
  </si>
  <si>
    <t>900, 90001,                 6280</t>
  </si>
  <si>
    <t>Dofinansowanie do zadania inwestycyjnego "Budowa Sali sportowej przy Szkole podst. nr 1                         w Sulechowie".</t>
  </si>
  <si>
    <t>Minister Sportu</t>
  </si>
  <si>
    <t>801, 80101,              6260</t>
  </si>
  <si>
    <t>Dofinansowanie do zadania inwestycyjnego pn. "Adaptacja Zboru Ariańskiego przy                                   Al. Wielkopolskiej                       w Sulechowie"</t>
  </si>
  <si>
    <t>921, 92109,                6339</t>
  </si>
  <si>
    <t>Dofinansowanie do zadania "Regionalna Platforma Cyfrowa " -rozliczenie przez Beneficjenta</t>
  </si>
  <si>
    <t>Gmina Nowe Miasteczko</t>
  </si>
  <si>
    <t>750, 75023,               6298</t>
  </si>
  <si>
    <t>Realizacja Programu Rządowego "Wyprawka szkolna" dla uczniów rozpoczynających naukę               w I klasie"</t>
  </si>
  <si>
    <t>801, 80101,               2030</t>
  </si>
  <si>
    <t>Dofinansowanie do Projektu pn."Zakup wieloczynnościowego zestawu na plac zabaw dla Przedszkola nr 7                               w Sulechowie".</t>
  </si>
  <si>
    <t>801, 80104,                   6330</t>
  </si>
  <si>
    <t>RAZEM (poz. 1-13)</t>
  </si>
  <si>
    <t>X</t>
  </si>
  <si>
    <t xml:space="preserve">                   Załącznik nr 12</t>
  </si>
  <si>
    <t>Plan i wykonanie dotacji celowych</t>
  </si>
  <si>
    <t>z budżetu Gminy Sulechów</t>
  </si>
  <si>
    <t>za okres od 1 stycznia do 31 grudnia 2006r.</t>
  </si>
  <si>
    <t>Nazwa podmiotu otrzymującego dotacje celowe</t>
  </si>
  <si>
    <t>Klasyfikacja budżetowa dział, rozdział, paragraf</t>
  </si>
  <si>
    <t>Przeznaczenie dotacji</t>
  </si>
  <si>
    <t>Plan po zmianach</t>
  </si>
  <si>
    <t>% wykonania 6:5</t>
  </si>
  <si>
    <t>RAZEM DOTACJE CELOWE (1 - 39)</t>
  </si>
  <si>
    <t xml:space="preserve">                  z tego:</t>
  </si>
  <si>
    <t xml:space="preserve">                  dotacje na wydatki bieżące</t>
  </si>
  <si>
    <t xml:space="preserve">                  dotacje na wydatki inwestycyjne</t>
  </si>
  <si>
    <t>Powiat Zielonogórski</t>
  </si>
  <si>
    <t>600                                        60014                          2320</t>
  </si>
  <si>
    <t>Udział Gminy                      w kosztach zadań związanych                         z remontami dróg                i chodników powiatowych                   w ramach porozumienia                 w miejscowościach: Łęgowo, Buków, Kije      i ul. Żwirki i Wigury        w Sulechowie</t>
  </si>
  <si>
    <t>Miasto Zielona Góra</t>
  </si>
  <si>
    <t>750                           75023                        2310</t>
  </si>
  <si>
    <t>Udział Gminy                  w kosztach zadań związanych                        z Trójmiastem                 w ramach porozumienia</t>
  </si>
  <si>
    <t>3) Szkoła Podstawowa                              w Bukowie</t>
  </si>
  <si>
    <t xml:space="preserve">Szkoła Podstawowa               w Bukowie                </t>
  </si>
  <si>
    <t>-remonty podłóg, naprawa                    i malowanie, adaptacja pomieszczenia na pokój nauczycielski</t>
  </si>
  <si>
    <t>Szkoła Podstawowa               w Bukowie</t>
  </si>
  <si>
    <t>W 2006r. wyremontowano podłogi (naprawa i malowanie) oraz wymalowano ściany i sufity w pomieszczaniach szkolnych.</t>
  </si>
  <si>
    <t>4) Szkoła Podstawowa                               w Kalsku</t>
  </si>
  <si>
    <t>Szkoła Podstawowa           w Kalsku</t>
  </si>
  <si>
    <t>- wymiana okna w gabinecie dyrektora i parapetów                           w pozostałych oknach</t>
  </si>
  <si>
    <t>Wymieniono okno w gabinecie dyrektora oraz 14 parapetów.</t>
  </si>
  <si>
    <t>5) Szkoła Podstawowa                          w Brodach</t>
  </si>
  <si>
    <t>Szkoła Podstawowa           w Brodach</t>
  </si>
  <si>
    <t>- wymiana wykładzin i okien, remont klasy</t>
  </si>
  <si>
    <t>Wyremontowano 1 klasę lekcyjną, wymienio w 19 okien w klasach, sekretariacie, toaletach, zapleczu gospodarczym i klatce schodowej, wymieniono wykładzinę podłogową w dwóch klasach.</t>
  </si>
  <si>
    <t>6) Szkoła Podstawowa w Kijach</t>
  </si>
  <si>
    <t>Szkoła Podstawowa              w Kijach</t>
  </si>
  <si>
    <t>- remonty klas, naprawa dachu, rynien oraz elewacji, remont biblioteki, adaptacja pomieszczenia na gabinet pielęgniarski</t>
  </si>
  <si>
    <t>Wyremontowano 1 salę lekcyjną i bibliotekę (położono nowe tynki na ścianach, malowanie ścian i wymiana podłóg). Przeprowadzono kapitalny remont pomieszczeń znajdujących się na piętrze budynku szkoły: dwa pokoje, kuchnia, łazienka z przeznaczeniem na gabinet lekarski (malowanie ścian i sufitów, wymina podłóg, położenie kafelek w łazience, kuchni i gabinecie pielęgniarskim, prace hydrauliczne, wymiana instalacji elektrycznej).</t>
  </si>
  <si>
    <t>7) Szkoła Podstawowa                       w Cigacicach</t>
  </si>
  <si>
    <t>Szkoła Podstawowa           w Cigacicach</t>
  </si>
  <si>
    <t>- podłączenie instalacji gazowej na gaz ziemny, wymiana instalacji oświetleniowej</t>
  </si>
  <si>
    <t>Szkoła Podstawowa             w Cigacicach</t>
  </si>
  <si>
    <t>W 2006r. dostosowano kotłownię szkolną do spalania gazu ziemnego polegającą na wymianie dysz, instalację systemu alarmowego oraz zmianę systemu napowietrzania kotłowni.</t>
  </si>
  <si>
    <t>b) Remonty przedszkoli                  z tego:</t>
  </si>
  <si>
    <t>Przedszkola                      801                           80104</t>
  </si>
  <si>
    <t>1) Przedszkole nr 5                          w Sulechowie</t>
  </si>
  <si>
    <t>Przedszkole nr 5                   w Sulechowie</t>
  </si>
  <si>
    <t>- modernizacja i naprawa instalacji elektrycznej. Malowanie gabinetu dyrektora             i intedentki, naprawa                    i wymiana kafelek podłogowych w pomieszczeniach kuchennych</t>
  </si>
  <si>
    <t>Przedszkole nr 5                      w Sulechowie</t>
  </si>
  <si>
    <t>W 2006r. zmodernizowano instalację elektryczną, wymalowano gabinet dyrektora i intedentki, wymieniono płytki podłogowe w pomieszczeniach kuchennych.</t>
  </si>
  <si>
    <t>2) Przedszkole nr 6                          w Sulechowie</t>
  </si>
  <si>
    <t>Przedszkole nr 6                   w Sulechowie</t>
  </si>
  <si>
    <t>- wymiana płytek podłogowych, armatury sanitarnej, wymiana okien i drzwi, konserwacja i naprawa dachu, zabezpiecznie kotłowni w system przeciwwybuchowy, wymiana płytek i naprawa ścianek działowych w kuchni</t>
  </si>
  <si>
    <t>Przedszkole nr 6                  w Sulechowie</t>
  </si>
  <si>
    <t>W 2006r. wymieniono płytki podłogowe i armaturę sanitarną, wymieniono okna i drzwi, naprawiono dach, zabezpieczono kotłownię w system przeciwwybuchowy, naprawiono ścianki działowe w kuchni.</t>
  </si>
  <si>
    <t>3) Przedszkole nr 7                             w Sulechowie</t>
  </si>
  <si>
    <t>Przedszkole nr 7                w Sulechowie</t>
  </si>
  <si>
    <t>- malowanie pomieszczeń przedszkolnych, przygotowanie terenu pod parking, remont ogrodzenia, wymiana okien wraz z montażem, cyklinowanie parkietu, wymiana zaworów przy grzejnikach, demontaż zbędnych grzejników, zamurowanie zbędnych okien     w budynku przedszkola</t>
  </si>
  <si>
    <t>Przedszkole nr 7                    w Sulechowie</t>
  </si>
  <si>
    <t>W 2006 wycyklinowano parkiet w pomieszczeniach przedszkolnych, naprawiono uszkodzone ogrodzenie, wyremontowano gabinet dyrektora, zamontowano wodomierze, zamurowano część okien. Z braku środków nie przygotowano terenu pod parking.</t>
  </si>
  <si>
    <t>c) Remonty gimnazjów                  z tego:</t>
  </si>
  <si>
    <t>Gimnazja                      801                           80110</t>
  </si>
  <si>
    <t>1) Gimnazjum nr 2                              w Sulechowie</t>
  </si>
  <si>
    <t>Gimanzjum  nr 2                  w Sulechowie</t>
  </si>
  <si>
    <t>- odnowienie korytarzy szkolnych wraz z wymianą okien w lewym budynku, remont dachu</t>
  </si>
  <si>
    <t>Gimanzjum nr 2                       w Sulechowie</t>
  </si>
  <si>
    <t>W 2006r. wykonano remont dachu, wymieniono 12 okien i parapetów w budynku szkoły oraz wymalowano klatkę schodową i korytarze szkolne.</t>
  </si>
  <si>
    <t>2) Gimnazjum w Pomorsku</t>
  </si>
  <si>
    <t>Gimnazjum            w Pomorsku</t>
  </si>
  <si>
    <t>- remont jadalni na stołówce szkolnej, wymiana okien                 w pomieszczeniach biblioteki</t>
  </si>
  <si>
    <t>W 2006r. przeprowadzono częściowy remont stołówki szkolnej oraz pokoju nauczycielskiego. Wykonano m.in. montaż wentylacji, wymieniono okna, wymieniono instalację eletryczną i podłogi.</t>
  </si>
  <si>
    <t>Remonty w Centrum Profilaktyki Uzależnień ul. Licealna 18a Urząd Miejski      w Sulechowie</t>
  </si>
  <si>
    <t>Gmina Sulechów                      851                            85154</t>
  </si>
  <si>
    <t xml:space="preserve">W 2006r. pomalowano część pomieszczeń CPU i wykonano remont instalacji sanitarnej. </t>
  </si>
  <si>
    <t>Remont dachu w Centrum Usług Socjalnych Kruszyna 5</t>
  </si>
  <si>
    <t>Gmina Sulechów                      852                            85219</t>
  </si>
  <si>
    <t>W ramach tego zadania wykonano remont dachu oraz wykonano prace malarskie w pomieszczeniach kuchni, magazynów spożywczych, magazynu kiszonek oraz zaplecza socjalnego w kuchni. Wykonano także odgrzybianie ścian w kuchni i zapleczu socjalnym.</t>
  </si>
  <si>
    <t>Malowanie pomieszczeń Dziecińca ul. Nowa 25                w Sulechowie</t>
  </si>
  <si>
    <t>Pomalowano pomieszczenia świetlicy socjoterapeutycznej, szatnię oraz łazienki przylegające do świetlicy.</t>
  </si>
  <si>
    <t>Wymiana instalacji CO                         w Dziecińcu ul. Nowa 25                     w Sulechowie</t>
  </si>
  <si>
    <t>W ramach tego zadania wykonano demontaż istniejącej instalacji CO (m.in. zdemontowano 37 grzejników i zaworów oraz 330 m rurociągów stalowych), wykonano montaż nowej instalacji z rur miedzianych (zamontowano 40 grzejników, 38 zaworów przelotowych i 28 grzejnikowych), wykonano izolację rurociągów.</t>
  </si>
  <si>
    <t>Wymiana okien w Dziecińcu                      ul. Nowa 25  w Sulechowie</t>
  </si>
  <si>
    <t>Zakres rzeczowy zadania obejmował: demontaż okien drewnianych (11 szt.), demontaż drzwi (4 szt.), montaż okien i parapetów z PCV ( 11 szt.), montaż drzwi                           z aluminium i PCV (4 szt.).</t>
  </si>
  <si>
    <t>Adaptacja pomieszczeń poddasza w budynku przy ul. Jana Pawła II 52 w Sulechowie          z przeznaczeniem na archiwum zakładowe OPS w Sulechowie</t>
  </si>
  <si>
    <t>W ramach realizacji tego zadania wykonano: nowe tynki, zamurowano niepotrzebne otwory w ścianach, obudowano elementy konstrukcyjne płytami gipsowo-kartonowymi, wykonano nowe posadzki, zamontowano nowe drzwi (2 szt.), wymalowano pomieszczenia, wykonano instalację elektryczną.</t>
  </si>
  <si>
    <t>RAZEM (32-36)</t>
  </si>
  <si>
    <t>852                 85219</t>
  </si>
  <si>
    <t>Remonty urządzeń oświetleniowych (konserwacja)</t>
  </si>
  <si>
    <t>Gmina Sulechów                      900                            90015</t>
  </si>
  <si>
    <t>Wykonywano naprawy bieżące urządzeń oświetlenia drogowego w parkach oraz obwodów oświetlenia ulic. Wykonawcą robót był Zakład Instalatorstwa Elektrycznego                 H. Ciesielski z Sulechowa. Remonty urządzeń oświetleniowych dróg, ulic i placów wykonywała Grupa Energetyczna ENEA S.A - Rejon Energetyczny Świebodzin. Remonty zrealizowano.</t>
  </si>
  <si>
    <t>Remonty urządzeń komunalnych</t>
  </si>
  <si>
    <t>Gmina Sulechów                      900                            90095</t>
  </si>
  <si>
    <t>Wykonywano naprawy tablic ogłoszeniowych, ustawiano i naprawiano ławki na terenach gminnych, ustawiano i naprawiano kosze uliczne, czyszczono wpusty uliczne, naprawiano urządzenia rekreacyjne i zabawowe, uzupełniano kratki żeliwne we wpustach ulicznych. Wykonawcą usług było Przedsiębiorstwo Wielobranżowe Kazimierz Musz z Sulechowa. Wykonano remont i naprawę ciągów komunikacyjnych poprzez wymianę nawierzchni chodników i jezdni na nieruchomościach gminnych przy ul. Chopina 1 i 2 w Sulechowie wykonany przez firmę PRO-KARI M. Kursa ul. Foluszowa 108, Zielona Góra wyłonioną w wyniku przetargu nieograniczonego. Wykonano ulepszenie nawierzchni terenu rekreacyjnego w Łęgowie poprzez wykonanie płyty o nawierzchni POLBRUKU zrealizowane przez firmę GEOPROFIT Joanna Ćwioro, Sulechów os. Nadodrzańskie. Wykonano ulepszenie nawierzchni terenu rekreacyjnego w Kijach zrealizowane przez wykonawcę PRO-KARI M. Kursa ul. Foluszowa 108, Zielona Góra. Remonty zrealizowano.</t>
  </si>
  <si>
    <t>RAZEM (37-38)</t>
  </si>
  <si>
    <t>Udział Zakładu Gospodarowania Mieniem Komunalnym w Sulechowie                      w pracach remontowych                      i konserwatorskich budynek Plac Ratuszowy 13-15, budynek ul. Sikorskiego 2, 3                  w Sulechowie</t>
  </si>
  <si>
    <t>ZGMK                      921                           92120</t>
  </si>
  <si>
    <t>W ramach udziału ZGMK w Sulechowie w pracach remontowych i konserwatorskich przekazano kwotę 11.509 zł dla Wspólnoty Mieszkaniowej ul. Sikorskiego 2, 3 oraz kwotę 20.131 zł dla Wspólnoty Mieszkaniowej ul. Plac Ratuszowy 13-15. Remonty wykonano.</t>
  </si>
  <si>
    <t>Remonty w Ośrodku Sportu          i Rekreacji w Sulechowie</t>
  </si>
  <si>
    <t>OSiR                      926                            92605</t>
  </si>
  <si>
    <t>W 2006r. zakupiono i zamontowano ogrodzenie wokół OSiRu, wyremontowano basen (m.in. modernizacja niecki), dokonano remontów boisk wiejskich w Brodach                  i Kijach oraz  wymalowano szatnię i wc przy stadionie miejskim w Sulechowie, ocieplono budynek biurowy.</t>
  </si>
  <si>
    <t>Załącznik nr 14</t>
  </si>
  <si>
    <t xml:space="preserve">             Informacja</t>
  </si>
  <si>
    <t xml:space="preserve"> o stanie zatrudnienia i średnim wynagrodzeniu</t>
  </si>
  <si>
    <t xml:space="preserve">              w jednostkach organizacyjnych Gminy Sulechów</t>
  </si>
  <si>
    <t xml:space="preserve">             za 2006 rok</t>
  </si>
  <si>
    <t>Ilość etatów</t>
  </si>
  <si>
    <t>Średnie miesięczne wynagrodzenie brutto w zł</t>
  </si>
  <si>
    <t xml:space="preserve">   RAZEM (BEZ TZW. DODATKOWEGO WYNAGRODZENIA)</t>
  </si>
  <si>
    <t xml:space="preserve">         JEDNOSTKI BUDŻETOWE</t>
  </si>
  <si>
    <t>SZKOŁY PODSTAWOWE</t>
  </si>
  <si>
    <t>1. NAUCZYCIELE</t>
  </si>
  <si>
    <t>2. ADMINISTRACJA</t>
  </si>
  <si>
    <t>3. OBSŁUGA</t>
  </si>
  <si>
    <t xml:space="preserve">PRZEDSZKOLA </t>
  </si>
  <si>
    <t>85203      85212        85219              85228</t>
  </si>
  <si>
    <t>OSRODEK POMOCY SPOŁECZNEJ W SULECHOWIE</t>
  </si>
  <si>
    <t>1. ADMINISTRACJA</t>
  </si>
  <si>
    <t>2. OBSŁUGA</t>
  </si>
  <si>
    <t>75011      75023</t>
  </si>
  <si>
    <t>URZĄD MIEJSKI W SULECHOWIE*</t>
  </si>
  <si>
    <t>PRZECIWDZIAŁANIE ALKOHOLIZMOWI</t>
  </si>
  <si>
    <t>ZAKŁAD GOSPODAROWANIA MIENIEM KOMUNALNYM                                  W SULECHOWIE</t>
  </si>
  <si>
    <t>OŚRODEK SPORTU I REKREACJI       W SULECHOWIE</t>
  </si>
  <si>
    <t xml:space="preserve">   INSTYTUCJE KULTURY</t>
  </si>
  <si>
    <t>SULECHOWSKI DOM KULTURY</t>
  </si>
  <si>
    <t>7,50**</t>
  </si>
  <si>
    <t>2,50***</t>
  </si>
  <si>
    <t>BIBLIOTEKA</t>
  </si>
  <si>
    <t>* z wyłączeniem pracowników robót publicznych i interwencyjnych</t>
  </si>
  <si>
    <t>** z wyłączeniem 1 etatu pracownika interwencyjnego</t>
  </si>
  <si>
    <t>*** w tym jeden etat pracownika sezonowego</t>
  </si>
  <si>
    <t>Załącznik nr 6</t>
  </si>
  <si>
    <t xml:space="preserve">Limity wydatków budżetowych na Wieloletnie Programy Inwestycyjne </t>
  </si>
  <si>
    <t>Gminy Sulechów na lata 2006-2010</t>
  </si>
  <si>
    <t>Plan i realizacja WPI w roku 2006</t>
  </si>
  <si>
    <t>Nazwa podziałki klasyfikacyjnej</t>
  </si>
  <si>
    <t>Nazwa programu inwestycyjnego i zadania</t>
  </si>
  <si>
    <t xml:space="preserve">Jednostka organizacyjna realizująca program lub koordynująca wykonanie programu  </t>
  </si>
  <si>
    <t>Okres realizacji</t>
  </si>
  <si>
    <t>Łączne nakłady finansowe</t>
  </si>
  <si>
    <t>Poniesione nakłady do roku 2005</t>
  </si>
  <si>
    <t>W tym wysokość wydatków w roku budżetowym i w dwóch kolejnych latach</t>
  </si>
  <si>
    <t>Plan</t>
  </si>
  <si>
    <t>% wykon. (12:11)</t>
  </si>
  <si>
    <t xml:space="preserve">Rolnictwo i Łowiectwo </t>
  </si>
  <si>
    <t>Program utrzymania                       i rozwoju bazy dziedzictwa kulturowego</t>
  </si>
  <si>
    <t>01036</t>
  </si>
  <si>
    <t>Restrukturyzacja                                  i modernizacja sektora żywnościowego oraz rozwój obszarów wiejskich</t>
  </si>
  <si>
    <t>1. Adaptacja i remont budynku byłej szkoły podstawowej na wielofunkcyjną salę wiejską w Klępsku</t>
  </si>
  <si>
    <t>2004-2007</t>
  </si>
  <si>
    <t>środki UE    SPO (65%)</t>
  </si>
  <si>
    <t>środki własne (35%)</t>
  </si>
  <si>
    <t>RAZEM:</t>
  </si>
  <si>
    <t xml:space="preserve">2. Budowa sali wiejskiej              w Kijach spełniającej rolę świetlicy wiejskiej                 i sali sportowej                       </t>
  </si>
  <si>
    <t>2005-2008</t>
  </si>
  <si>
    <t>środki UE    SPO (30%)</t>
  </si>
  <si>
    <t>środki FRKF- (33%)</t>
  </si>
  <si>
    <t>środki własne (38%)</t>
  </si>
  <si>
    <t>Turystyka</t>
  </si>
  <si>
    <t>Program dla Odry 2006</t>
  </si>
  <si>
    <t xml:space="preserve">Beneficjent                  Gmina Sulechów                                                      </t>
  </si>
  <si>
    <t>Zadania w zakresie upowszechniania turystyki</t>
  </si>
  <si>
    <t>Budowa przystani turystycznych na Odrze                   w miejscowościach: Cigacice Gmina Sulechów, Nowa Sól                                                 i Bytom Odrzański Program INTERREG III A                                Etap I</t>
  </si>
  <si>
    <t>A. Zadanie Inwestycyjne Gmina Sulechów</t>
  </si>
  <si>
    <t>2003-2007</t>
  </si>
  <si>
    <t>środki UE (75%)</t>
  </si>
  <si>
    <t>6059/K</t>
  </si>
  <si>
    <t>środki własne (25%)</t>
  </si>
  <si>
    <t>Razem kwalifikowane</t>
  </si>
  <si>
    <t>6059/N</t>
  </si>
  <si>
    <t>środki własne</t>
  </si>
  <si>
    <t>niekwalifikowane</t>
  </si>
  <si>
    <t>B. Zadanie Inwestycyjne Miasto Nowa Sól</t>
  </si>
  <si>
    <t>Partner                     Miasto Nowa Sól</t>
  </si>
  <si>
    <t>C. Zadanie Inwestycyjne Gmina Bytom Odrzański</t>
  </si>
  <si>
    <t>Partner                         Gmina Bytom Odrzański</t>
  </si>
  <si>
    <t>Ogółem Projekt</t>
  </si>
  <si>
    <t>Administracja Publiczna</t>
  </si>
  <si>
    <t>Beneficjent Lider Fundacja Informatyki                          i Zarządzania (FIiZ) z Łodzi                       Partner Gmina Sulechów</t>
  </si>
  <si>
    <t>Urzędy gmin (miast)</t>
  </si>
  <si>
    <t>Samorządowa platforma cyfrowa ustawicznego szkolenia kadr oraz rozwoju                            e-usług publicznych</t>
  </si>
  <si>
    <t>2007-2008</t>
  </si>
  <si>
    <t>środki NMF i MFEOG (84,7%)</t>
  </si>
  <si>
    <t>środki własne (15,3%)</t>
  </si>
  <si>
    <t>Średni kurs dla zamówień publicznych wg Rozp. Prez. R. Min. z 20.03.2006 r. - 4,2009 PLN</t>
  </si>
  <si>
    <t>Oświata i Wychowanie</t>
  </si>
  <si>
    <t>Program rozwoju bazy sportowej</t>
  </si>
  <si>
    <t>Szkoły podstawowe</t>
  </si>
  <si>
    <t>1. Budowa sali sportowej przy Szkole Podstawowej                              nr 1 w Sulechowie                Etap I - budowa sali              Etap II zagospodarowanie terenu: budowa boiska wielofunkcyjnego, bieżni prostej i skoczni uniwersalnej wraz             z wyposażeniem oraz drogi, dojścia                               i parkingu</t>
  </si>
  <si>
    <t>środki FRKF (28%)</t>
  </si>
  <si>
    <t>środki własne (72%)</t>
  </si>
  <si>
    <t xml:space="preserve">2. Budowa boiska wielofunkcyjnego, bieżni prostej i skoczni uniwersalnej wraz                 z wyposażeniem oraz drogi, dojścia i parkingu przy Zespole Szkół           w Sulechowie                       </t>
  </si>
  <si>
    <t>2006-2007</t>
  </si>
  <si>
    <t>Etap I - projekt</t>
  </si>
  <si>
    <t>Etap II - realizacja</t>
  </si>
  <si>
    <t>środki FRKF 30%</t>
  </si>
  <si>
    <t>środki własne 70 %</t>
  </si>
  <si>
    <t>Pomoc Społeczna</t>
  </si>
  <si>
    <t>1. Modernizacja               i adaptacja pomieszczeń obiektu Centrum Usług Socjalnych                               w Sulechowie                      etap: projekt</t>
  </si>
  <si>
    <t>2006-2008</t>
  </si>
  <si>
    <t>środki z UE  ZPORR (70,3%)</t>
  </si>
  <si>
    <t>środki własne (29,7%)</t>
  </si>
  <si>
    <t>Gospodarka Komunalna                 i Ochrona Środowiska</t>
  </si>
  <si>
    <t>Program Kanalizacji Gminy</t>
  </si>
  <si>
    <t xml:space="preserve">Gmina Sulechów                   </t>
  </si>
  <si>
    <t xml:space="preserve">Gospodarka ściekowa                      i ochrona wód </t>
  </si>
  <si>
    <t>1. Budowa kanalizacji           w Krężołach</t>
  </si>
  <si>
    <t>2003-2006</t>
  </si>
  <si>
    <t>pożyczka z NFOŚiGW (75%)</t>
  </si>
  <si>
    <t>pożyczka z WFOŚiGW (19%)</t>
  </si>
  <si>
    <t>śr. własne z GFOŚiGW(6%)</t>
  </si>
  <si>
    <t>2. Budowa kanalizacji           w Bukowie</t>
  </si>
  <si>
    <t>pożyczka z WFOŚiGW (55%)</t>
  </si>
  <si>
    <t>dotacja z WFOŚiGW (18%)</t>
  </si>
  <si>
    <t>środki własne (27%)</t>
  </si>
  <si>
    <t>3. Budowa kanalizacji            w Kalsku, etap: studium wykonalności - zał. do wniosku o środki z UE</t>
  </si>
  <si>
    <t xml:space="preserve">Gmina Sulechów                  </t>
  </si>
  <si>
    <t>2005-2007</t>
  </si>
  <si>
    <t>środki z UE  ZPORR (75%)</t>
  </si>
  <si>
    <t>środki własne z GFOŚiGW (25%)</t>
  </si>
  <si>
    <t xml:space="preserve">4. Budowa kanalizacji                 w Cigacicach,                     w Górkach Małych,                              w Górzykowie                       w Nowym Świecie Etap I rok 2006 projekt Etap II opracowanie studium wykonania - zał. do wniosku o środki z UE                </t>
  </si>
  <si>
    <t>2006-2010</t>
  </si>
  <si>
    <t>Etap III - realizacja</t>
  </si>
  <si>
    <t>2008-2010</t>
  </si>
  <si>
    <t>środki z UE ZPORR (75%)</t>
  </si>
  <si>
    <t>śr. własne z GFOŚiGW(25%)</t>
  </si>
  <si>
    <t>Kultura i Ochrona Dziedzictwa Narodowego</t>
  </si>
  <si>
    <t xml:space="preserve">1. Adaptacja Zboru Ariańskiego przy                         Al. Wielkopolskiej                          w Sulechowie na salę widowiskowo-projekcyjną              </t>
  </si>
  <si>
    <t xml:space="preserve">Gmina Sulechów          </t>
  </si>
  <si>
    <t>Ochrona i konserwacja zabytków</t>
  </si>
  <si>
    <t xml:space="preserve">środki UE    ZPORR (51,8201%)   </t>
  </si>
  <si>
    <t>dotacja z budżetu państwa(10%)</t>
  </si>
  <si>
    <t>środki własne (38,1799%)</t>
  </si>
  <si>
    <t>Gmina Sulechów nie została obciążona kosztami przez podmiot zgodnie z porozumieniem</t>
  </si>
  <si>
    <t>Komenda Miejska Policji w Zielonej Górze</t>
  </si>
  <si>
    <t>754                  75404                 6170</t>
  </si>
  <si>
    <t>Dotacja podmiotowa na zakup dwóch samochodów osobowych dla Komisariatu Policji            w Sulechowie</t>
  </si>
  <si>
    <t>754                  75411                6610</t>
  </si>
  <si>
    <t>Pomoc finansowa na zakup lekkiego samochodu ratownictwa technicznego dla Komendy Miejskiej Państwowej Straży Pożarnej w Zielonej Górze z przeznaczeniem dla Jednostki Ratowniczo-Gaśniczej PSP                           w Sulechowie</t>
  </si>
  <si>
    <t>Wodne Ochotnicze Pogotowie Ratunkowe</t>
  </si>
  <si>
    <t>754                                75415                              2820</t>
  </si>
  <si>
    <t>Organizacja pomocy oraz ratowanie osób na wodach śródlądowych,                  wg umowy</t>
  </si>
  <si>
    <t>Związek Harcerstwa Polskiego Komenda Hufca Sulechów</t>
  </si>
  <si>
    <t>754                                75495                              2820</t>
  </si>
  <si>
    <t>Realizacja zadania pn. "Turniej Zebra",                wg umowy</t>
  </si>
  <si>
    <t>Razem dział 754</t>
  </si>
  <si>
    <t>I Prywatne Gimnazjum w Brzeziu k.Sulechowa</t>
  </si>
  <si>
    <t>801                                80110                              2540</t>
  </si>
  <si>
    <t>Dotacja podmiotowa na realizacje spraw edukacji publicznej             w ramach porozumienia</t>
  </si>
  <si>
    <t>851                  85111               6620</t>
  </si>
  <si>
    <t>Pomoc finansowa                         z przeznaczeniem na wsparcie finansowe zakupu sprzętu specjalistycznego-kardiomonitora dla Oddziału Intensywnej Terapiii                                   i Anestezjologii Samodzielnego Publicznego ZOZ                 w Sulechowie</t>
  </si>
  <si>
    <t>Miasto Zielona Góra, Izba Wytrzeźwień                  w Raculi</t>
  </si>
  <si>
    <t>851                                85154                              2310</t>
  </si>
  <si>
    <t>Udział Gminy                   w kosztach działalności Izby Wytrzeźwień</t>
  </si>
  <si>
    <t>Caritas przy Parafii pw. Podwyższenia Krzyża Św. w Sulechowie</t>
  </si>
  <si>
    <t>851                                85154                              2820</t>
  </si>
  <si>
    <t>Na działalność świetlicy i akcję letnią ujętą w GPPiRPA, wg umowy</t>
  </si>
  <si>
    <t>Caritas przy Parafii pw. Św. Stanisława Kostki w Sulechowie</t>
  </si>
  <si>
    <t>Na akcję letnią ujętą            w GPPiRPA,                     wg umowy</t>
  </si>
  <si>
    <t>Na zorganizowanie letniego wypoczynku dla dzieci,</t>
  </si>
  <si>
    <t>warsztatów                       w szkołach w ramach GPPiRPA, wg umowy</t>
  </si>
  <si>
    <t>Związek Socjalistycznej Młodzieży Polskiej             w Zielonej Górze</t>
  </si>
  <si>
    <t>Na zorganizowanie letniego wypoczynku dla dzieci w ramach GPPiRPA, wg umowy</t>
  </si>
  <si>
    <t>Sulechowskie Stowarzyszenie "Amazonek"</t>
  </si>
  <si>
    <t>851                                85195                              2820</t>
  </si>
  <si>
    <t>Ochrona zdrowia - adaptacja osób niepełnosprawnych do sytuacji i warunków zaistniałych wskutek niepełnosprawności, wg umowy</t>
  </si>
  <si>
    <t>Towarzystwo Walki            z Kalectwem Oddz. Zielona Góra</t>
  </si>
  <si>
    <t>1. Ochrona zdrowia - Lubuskie spotkania integracyjne osób niepełnosprawnych</t>
  </si>
  <si>
    <t>2. II Lubuska spartakiada dla niepełnosprawnych,            wg umów</t>
  </si>
  <si>
    <t>Razem dział 851</t>
  </si>
  <si>
    <t>16.</t>
  </si>
  <si>
    <t>Społeczne Ognisko Muzyczne Filia                    w Sulechowie</t>
  </si>
  <si>
    <t>921                                92105                              2820</t>
  </si>
  <si>
    <t>Koncerty dzieci - dzieciom,                         zg. z umową</t>
  </si>
  <si>
    <t>17.</t>
  </si>
  <si>
    <t>Stowarzyszenie "Praworządny Sulechów"</t>
  </si>
  <si>
    <t>Zadanie pn. "Pomnik  z serc - upamiętnienie nauczania Papieża Jana Pawła II,                  zg. z umową</t>
  </si>
  <si>
    <t>Zadanie pn. "Śladami Patriotów Spod Znaku Rodła", wg umowy</t>
  </si>
  <si>
    <t>19.</t>
  </si>
  <si>
    <t>Fundacja Rozwoju Kultury w Sulechowie "Kombinat Kultury"</t>
  </si>
  <si>
    <t>Zadanie pn. "Sulechowskie wieczory kulturalne słowo-obraz-dźwięk", zg. z umową</t>
  </si>
  <si>
    <t>20.</t>
  </si>
  <si>
    <t>Liga Obrony Kraju Oddział w Sulechowie</t>
  </si>
  <si>
    <t>Zadanie pn. "Organizacja wycieczek krajoznawczo-dydaktycznych                 z zakresu kultury,            wg umowy</t>
  </si>
  <si>
    <t>21.</t>
  </si>
  <si>
    <t>Sulechowskie Towarzystwo Historyczne</t>
  </si>
  <si>
    <t>921             92105              2820</t>
  </si>
  <si>
    <t>Zadanie pn. "Sulechowskie Zeszyty Historyczne",                 wg umowy</t>
  </si>
  <si>
    <t>W dniu 22.12.2006r. podmiot zwrócił dotację wraz z odsetkami bez realizacji zadania</t>
  </si>
  <si>
    <t>22.</t>
  </si>
  <si>
    <t>Sulechowski Dom Kultury</t>
  </si>
  <si>
    <t>921                                92109                              2480</t>
  </si>
  <si>
    <t>Działalność kulturalna w Gminie</t>
  </si>
  <si>
    <t>23.</t>
  </si>
  <si>
    <t>Biblioteka Publiczna Gminy Sulechów</t>
  </si>
  <si>
    <t>921                                92116                              2480</t>
  </si>
  <si>
    <t>Działalność Bibliotek           w Gminie</t>
  </si>
  <si>
    <t>24.</t>
  </si>
  <si>
    <t>Wspólnoty Mieszkaniowe                     w Sulechowie przy ul.</t>
  </si>
  <si>
    <t>921                                92120                              2720</t>
  </si>
  <si>
    <t>Dofinansowanie prac remontowych                    i konserwatorskich obiektów zabytkowych,                 wg umów</t>
  </si>
  <si>
    <t>1) Pl. Ratuszowy 13-15</t>
  </si>
  <si>
    <t>2) Sikorskiego 2, 3</t>
  </si>
  <si>
    <t>3) Kopernika 5</t>
  </si>
  <si>
    <t>RAZEM</t>
  </si>
  <si>
    <t>25.</t>
  </si>
  <si>
    <t>Parafia Rzymsko-katolicka pw. Św. Stanisława Biskupa w Łęgowie</t>
  </si>
  <si>
    <t>921               92120              2720</t>
  </si>
  <si>
    <t>Remont zabytkowych organów wewnątrz kościoła w Klępsku</t>
  </si>
  <si>
    <t>Razem dział 921</t>
  </si>
  <si>
    <t>26.</t>
  </si>
  <si>
    <t>Ludowy Zespół Sportowy "Tęcza" Brody</t>
  </si>
  <si>
    <t>926                                92605                              2820</t>
  </si>
  <si>
    <t>Kultura fizyczna                i sport, wg umowy</t>
  </si>
  <si>
    <t>27.</t>
  </si>
  <si>
    <t>Klub Spiningowy "Kleń" Sulechów</t>
  </si>
  <si>
    <t>Organizacja ogólnopolskich zawodów spiningowych,               wg umowy</t>
  </si>
  <si>
    <t>28.</t>
  </si>
  <si>
    <t>Środowiskowy Klub Sportowy "Mewa" Cigacice</t>
  </si>
  <si>
    <t>Upowszechnianie kultury fizycznej                i sportu, wg umowy</t>
  </si>
  <si>
    <t>29.</t>
  </si>
  <si>
    <t>Rajd rowerowy dla młodzieży szkół gimnazjalnych,                   wg umowy</t>
  </si>
  <si>
    <t>30.</t>
  </si>
  <si>
    <t>Miejsko-Szkolny Klub Sportowy "Orion" Sulechów</t>
  </si>
  <si>
    <t>1. Szkolenie                       i organizacja rozgrywek młodzieży           w piłce siatkowej mężczyzn, wg umowy</t>
  </si>
  <si>
    <t>2. Zgrupowanie sportowe zawodników MSKS ''Orion''</t>
  </si>
  <si>
    <t>Razem: 1-2</t>
  </si>
  <si>
    <t>31.</t>
  </si>
  <si>
    <t>Uczniowski Klub Sportowy "Trójka" Sulechów</t>
  </si>
  <si>
    <t>Szkolenie                        i organizacja imprez ogólnopolskich               o randze mistrzowskiej młodzieży, wg umowy</t>
  </si>
  <si>
    <t>32.</t>
  </si>
  <si>
    <t>Ludowy Zespół Sportowy "Sokół" Kalsk</t>
  </si>
  <si>
    <t>Upowszechnianie kultury fizycznej                  i sportu, wg umowy</t>
  </si>
  <si>
    <t>33.</t>
  </si>
  <si>
    <t>Miejski Ludowy Klub Sportowy "Zawisza" Sulechów</t>
  </si>
  <si>
    <t>Szkolenie dzieci              i młodzieży w zakresie piłki siatkowej,            wg umowy</t>
  </si>
  <si>
    <t>34.</t>
  </si>
  <si>
    <t>Liga obrony Kraju Oddział Sulechów</t>
  </si>
  <si>
    <t>Organizacja zawodów strzeleckich</t>
  </si>
  <si>
    <t>35.</t>
  </si>
  <si>
    <t>Zielonogórskie Stowarzyszenie Tenisa "Tennis Wheelchair"</t>
  </si>
  <si>
    <t>Szkolenie sportowe osób niepełnosprawnych,           wg umowy</t>
  </si>
  <si>
    <t>36.</t>
  </si>
  <si>
    <t>Parafialny Oddział Akcji Katolickiej przy Parafii Krzyża Św.                        w Sulechowie</t>
  </si>
  <si>
    <t>Zawody sportowe                 w czasie festynu parafialnego,                        wg umowy</t>
  </si>
  <si>
    <t>37.</t>
  </si>
  <si>
    <t>Polski Związek Wędkarski Koło nr 1          w Sulechowie</t>
  </si>
  <si>
    <t>Puchar młodzieży - zawody wędkarskie        z okazji Dnia dziecka, wg umowy</t>
  </si>
  <si>
    <t>38.</t>
  </si>
  <si>
    <t>Stowarzyszenie Rozwoju Wsi Kije</t>
  </si>
  <si>
    <t>Zadanie pn. "Nasz Klub Sportowy",             wg umowy</t>
  </si>
  <si>
    <t>39.</t>
  </si>
  <si>
    <t>Klub Sportowy "Lech" Sulechów</t>
  </si>
  <si>
    <t>Upowszechnianie kultury fizycznej                    i sportu, szkolenie młodzieży i udział               w rozgrywkach mistrzowskich piłki nożnej, wg umowy</t>
  </si>
  <si>
    <t>Razem dział 926</t>
  </si>
  <si>
    <t>Załącznik nr 13</t>
  </si>
  <si>
    <t>Plan i wykonanie</t>
  </si>
  <si>
    <t>przychodów i wydatków Gminnego Funduszu</t>
  </si>
  <si>
    <t>Ochrony Środowiska i Gospodarki Wodnej w Sulechowie</t>
  </si>
  <si>
    <t>Pozycja</t>
  </si>
  <si>
    <t>Plan na rok 2006</t>
  </si>
  <si>
    <t xml:space="preserve"> %            4:3</t>
  </si>
  <si>
    <t>I.  STAN ŚRODKÓW NA POCZĄTEK  ROKU</t>
  </si>
  <si>
    <t>II.  PRZYCHODY RAZEM (03+04+05+06)</t>
  </si>
  <si>
    <t xml:space="preserve"> Z TEGO:</t>
  </si>
  <si>
    <t>1)</t>
  </si>
  <si>
    <t xml:space="preserve"> WPŁYWY WŁASNE</t>
  </si>
  <si>
    <t>2)</t>
  </si>
  <si>
    <t xml:space="preserve">PRZELEWY OD WOJEWODY I OD   WOJEWÓDZKIEGO INSPEKTORA OCHRONY ŚRODOWISKA </t>
  </si>
  <si>
    <t>3)</t>
  </si>
  <si>
    <t xml:space="preserve"> DOTACJA Z BUDŻETU</t>
  </si>
  <si>
    <t>4)</t>
  </si>
  <si>
    <t xml:space="preserve"> INNE - ODSETKI NA RACHUNKU BANKOWYM</t>
  </si>
  <si>
    <t>III.  ŚRODKI DYSPOZYCYJNE (01+02)</t>
  </si>
  <si>
    <t xml:space="preserve">IV.  WYDATKI OGÓŁEM /OD 09 DO 17 </t>
  </si>
  <si>
    <t xml:space="preserve">    (Z WYŁĄCZENIEM POZYCJI 12, 13 i 14)</t>
  </si>
  <si>
    <t>W TYM NA:</t>
  </si>
  <si>
    <t>EDUKACJĘ EKOLOGICZNĄ ORAZ PROPAGOWANIE DZIAŁAŃ PROEKOLOGICZNYCH</t>
  </si>
  <si>
    <t>WSPOMAGANIE SYSTEMÓW KONTROLNO-POMIAROWYCH ŚRODOWISKA</t>
  </si>
  <si>
    <t>REALIZOWANIE ZADAŃ MODERNIZACYJNYCH I INWESTYCYJNYCH SŁUŻĄCYCH OCHRONIE ŚRODOWISKA                                 I GOSPODARCE WODNEJ - RAZEM</t>
  </si>
  <si>
    <t>Z TEGO NA :</t>
  </si>
  <si>
    <t>A)  OCHRONĘ WÓD</t>
  </si>
  <si>
    <t>B) OCHRONĘ POWIETRZA</t>
  </si>
  <si>
    <t xml:space="preserve">C) GOSPODARKĘ WODNĄ </t>
  </si>
  <si>
    <t xml:space="preserve">   I OCHRONĘ PRZED POWODZIĄ</t>
  </si>
  <si>
    <t>URZĄDZENIA I UTRZYMYWANIE TERENÓW ZIELENI, ZADRZEWIEŃ, ZAKRZEWIEŃ ORAZ PARKÓW WIEJSKICH</t>
  </si>
  <si>
    <t>5)</t>
  </si>
  <si>
    <t>REALIZACJĘ PRZEDSIĘWZIĘĆ ZWIĄZANYCH Z GOSPODARCZYM WYKORZYSTANIEM ORAZ SKŁADOWANIEM ODPADÓW</t>
  </si>
  <si>
    <t>6)</t>
  </si>
  <si>
    <t>INNE CELE SŁUŻĄCE OCHRONIE ŚRODOWISKA W GMINIE, USTALONE PRZEZ RADĘ GMINY</t>
  </si>
  <si>
    <t>V.  STAN ŚRODKÓW NA KONIEC ROKU. (07-08)</t>
  </si>
  <si>
    <t xml:space="preserve">W wierszu IV pkt 3 planowane są niżej wymienione zadania do realizacji w roku 2006  </t>
  </si>
  <si>
    <t>ujęte w załącznikach nr 2, 3 i 4 do Uchwały Budżetowej na rok 2006</t>
  </si>
  <si>
    <t>Nazwa zadania</t>
  </si>
  <si>
    <t>Klasyfikacja budżetowa (dział, rozdz., paragraf)</t>
  </si>
  <si>
    <t>Plan wydatków na rok 2006</t>
  </si>
  <si>
    <t>% wykonania 5:4</t>
  </si>
  <si>
    <t>Budowa kanalizacji w Krężołach (+ zał. nr 4)</t>
  </si>
  <si>
    <t>900, 90001, § 6050</t>
  </si>
  <si>
    <t>Budowa kanalizacji w Bukowie (+ zał. nr 4)</t>
  </si>
  <si>
    <t>Budowa kanalizacji w Cigacicach, Górkach Małych w Górzykowie i Nowym Świecie                                      Etap: projekt (+ zał. nr 4)</t>
  </si>
  <si>
    <t>900, 90001, § 6059</t>
  </si>
  <si>
    <t>Budowa kanalizacji w Kalsku                                            Etap: opracowanie studium wykonalności - załącznik do wniosku po środki pomocowe z UE w ramach Programu ZPORR (+ zał. nr 4)</t>
  </si>
  <si>
    <t>Likwidacja dzikiego składowiska odpadów na gminnej działce nr 61/2 w obrębie wsi Mozów</t>
  </si>
  <si>
    <t>900, 90002, § 4300</t>
  </si>
  <si>
    <t>Usługi w zakresie utrzymania zieleni, wycinki i pielęgnacji drzew i krzewów                  w Gminie Sulechów</t>
  </si>
  <si>
    <t>900, 90004, § 4300</t>
  </si>
  <si>
    <t>Ogółem (1 - 6)</t>
  </si>
  <si>
    <t>Załącznik nr 10</t>
  </si>
  <si>
    <t xml:space="preserve">Plan i wykonanie dochodów i wydatków </t>
  </si>
  <si>
    <t>związanych z realizacją zadań określonych</t>
  </si>
  <si>
    <t>w Gminnym Programie Profilaktyki i Rozwiązywania</t>
  </si>
  <si>
    <t>Problemów Alkoholowych w Gminie Sulechów</t>
  </si>
  <si>
    <t>DOCHODY</t>
  </si>
  <si>
    <t>WYDATKI</t>
  </si>
  <si>
    <t>Tytuł dochodu, dział, rozdział, paragraf</t>
  </si>
  <si>
    <t>%</t>
  </si>
  <si>
    <t>%                 9:8</t>
  </si>
  <si>
    <t>Dział 756,                             rozdz. 75618, § 0480</t>
  </si>
  <si>
    <t>§ 2310</t>
  </si>
  <si>
    <t>RAZEM Dział 756,                             rozdz. 75618</t>
  </si>
  <si>
    <t>§ 2820</t>
  </si>
  <si>
    <t>§ 3020</t>
  </si>
  <si>
    <t>§ 4010</t>
  </si>
  <si>
    <t>§ 4040</t>
  </si>
  <si>
    <t>§ 4110</t>
  </si>
  <si>
    <t>§ 4120</t>
  </si>
  <si>
    <t>§ 4170</t>
  </si>
  <si>
    <t>§ 4210</t>
  </si>
  <si>
    <t>§ 4260</t>
  </si>
  <si>
    <t>§ 4270</t>
  </si>
  <si>
    <t>§ 4300</t>
  </si>
  <si>
    <t>§ 4350</t>
  </si>
  <si>
    <t>§ 4410</t>
  </si>
  <si>
    <t>§ 4430</t>
  </si>
  <si>
    <t>§ 4440</t>
  </si>
  <si>
    <t>§ 6050</t>
  </si>
  <si>
    <t>RAZEM dział 851, rozdz. 85154</t>
  </si>
  <si>
    <t>Załącznik nr 5</t>
  </si>
  <si>
    <t>Plan i wykonanie inwestycji i zakupów inwestycyjnych</t>
  </si>
  <si>
    <t>finansowanych z budżetu Gminy Sulechów</t>
  </si>
  <si>
    <t>w okresie od 1 stycznia do 31 grudnia 2006r.</t>
  </si>
  <si>
    <t>wydatki majątkowe §§ 6050, 6058, 6059, 6060, 6170, 6610, 6620</t>
  </si>
  <si>
    <t>Inwestor ..............          dział, rozdział, paragraf</t>
  </si>
  <si>
    <t>Rok rozpoczę-cia Rok zakończenia</t>
  </si>
  <si>
    <t>Szacunkowa wartość zadania</t>
  </si>
  <si>
    <t>Plan na 2006r.</t>
  </si>
  <si>
    <t>Źródła finansowania</t>
  </si>
  <si>
    <t>%                        14:6</t>
  </si>
  <si>
    <t>Środki własne</t>
  </si>
  <si>
    <t>Dotacje</t>
  </si>
  <si>
    <t>Kredyty</t>
  </si>
  <si>
    <t>Pożyczki WFOŚiGW NFOŚiGW</t>
  </si>
  <si>
    <t>Pożyczka na prefinanso-wanie</t>
  </si>
  <si>
    <t>Fundusze celowe</t>
  </si>
  <si>
    <t>Inne</t>
  </si>
  <si>
    <t>OGÓŁEM INWESTYCJE (poz. 1 - 55)</t>
  </si>
  <si>
    <t>184 009      (w tym wolne śr. 2005r.            73 118</t>
  </si>
  <si>
    <t>Budowa przepustu na rzece Sulechówka ul. Kolejowa                            w Sulechowie Etap: projekt</t>
  </si>
  <si>
    <t>Gmina Sulechów</t>
  </si>
  <si>
    <t>2006  2007</t>
  </si>
  <si>
    <t>01008</t>
  </si>
  <si>
    <t>6050</t>
  </si>
  <si>
    <t>W wyniku rozstrzygniętego przetargu nieograniczonego podpisana została umowa nr ZP.342-4/06 z Zakładem Usług Ekologicznych s.c. "GEOBUD" Jan i Teresa Kłosińscy, ul. Boh. Westerplatte 11, 65-034 Zielona Góra. Zadanie wykonano w całości.</t>
  </si>
  <si>
    <t>Budowa drogi ul. Dębowa                                               w Sulechowie</t>
  </si>
  <si>
    <t>Gmina Sulechów 600                      60016                   6050</t>
  </si>
  <si>
    <t>2004  2006</t>
  </si>
  <si>
    <t xml:space="preserve">W wyniku rozstrzygnięcia przetargu nieograniczonego ogłoszonego w dniu 17 maja 2006 r. podpisana została umowa z Zakładem Usługowo - Produkcyjnym sp. z o.o. w Chrośnicy 86c. Umowny termin wykonia robót został dotrzymany. Wybudowana została droga, w tym: nawierzchnia jezdni z kostki betonowej POLBRUK gr 8 cm - 1467,4 m2; chodnik z kostki betonowej POLBRUK gr. 6 cm -  355,62 m2; ustawiono 562,0 m krawężnika i 205,0 m obrzeży betonowych. Zadanie zostało zakończone. </t>
  </si>
  <si>
    <t>Budowa drogi                          ul. Brzoskwiniowa                    w Sulechowie</t>
  </si>
  <si>
    <t>600</t>
  </si>
  <si>
    <t>60016</t>
  </si>
  <si>
    <t xml:space="preserve">W wyniku rozstrzygnięcia przetargu nieograniczonego ogłoszonego w dniu 17 maja 2006 r. podpisana została umowa z Zakładem Usługowo - Produkcyjnym sp. z o.o.                                          w Chrośnicy 86c. Umowny termin wykonia robót został dotrzymany. Wybudowana została droga wraz z odwodnieniem, w tym: nawierzchnia jezdni z kostki betonowej POLBRUK gr 8 cm - 740,85 m2,  chodnik z kostki betonowej POLBRUK gr. 6 cm -  166,04 m2; ustawiono 267,0 m krawężnika i 130,0 m obrzeży betonowych. Zadanie zostało zakończone. </t>
  </si>
  <si>
    <t>Budowa ulicy Wiejskiej                                   w Pomorsku</t>
  </si>
  <si>
    <t>2005  2006</t>
  </si>
  <si>
    <t xml:space="preserve">W wyniku rozstrzygnięcia przetargu nieograniczonego w dniu 14 lipca 2006 r. podpisana została umowa z PRO-KARI Mirosław Kursa z Zielonej Góry. Wybudowana została część drogi wraz z odwodnieniem, w tym: nawierzchnia jezdni z kostki betonowej POLBRUK gr 8 cm - 1652,55 m2, zjazdy do posesji z kostki betonowej POLBRUK gr 8 cm - 100,79 m2, chodnik z kostki betonowej POLBRUK gr. 6 cm -  420,57 m2; ustawiono 940,6 m krawężnika betonowego i 313,4 m obrzeży betonowych. Zadanie, w części przewidzianej na rok 2006, zostało zakończone. </t>
  </si>
  <si>
    <t>Budowa ulicy Środkowej wraz                         z odwodnieniem ulicy Krzywej                                  w Sulechowie</t>
  </si>
  <si>
    <t>W wyniku rozstrzygnięcia przetargu nieograniczonego w dniu 8 września 2006 r. podpisana została umowa z GEO-PROFIT Joanna Ćwioro z Sulechowa. Wybudowana została droga, w tym: nawierzchnia jezdni z kostki betonowej POLBRUK gr 8 cm - 825,0 m2, zjazdy do posesji z kostki betonowej POLBRUK gr 8 cm - 148,25 m2, chodnik z kostki betonowej POLBRUK gr. 6 cm -  368,0 m2; ustawiono 316,0 m krawężnika betonowego i 255,0 m obrzeży betonowych. Zadanie zostało zakończone.</t>
  </si>
  <si>
    <t>Budowa drogi ulice Olbromskiego, Cedry - od ulicy Odrowąża do ulicy Ptasiej                                  w Sulechowie                     z wyłączeniem robót drogowych na ulicy Odrowąża oraz ścieżki rowerowej                              i chodnika na ulicy Olbromskiego</t>
  </si>
  <si>
    <t>Gmina Sulechów    600                      60016                   6050</t>
  </si>
  <si>
    <t>2005  2007</t>
  </si>
  <si>
    <t xml:space="preserve">W wyniku rozstrzygnięcia pierwszego przetargu nieograniczonego w dniu 12.10.2006 r. podpisana została umowa z Zakładem Usługowym MELDROSAN Bronisław Pająk z Żar. Wybudowany został odcinek drogi od ulicy Odrowąża do ulicy Kruszyna, w tym: bitumiczna nawierzchnia jezdni - 2867,95 m2 ograniczona krawężnikiem betonowym o długości 846,0 m wraz z odwodnieniem; w tym etapie wykonano także oświetlenie uliczne tj. ustawiono 13 lamp oświetleniowych. W wyniku rozstrzygnięcia drugiego przetargu nieograniczonego na budowę ulicy Cedry w dniu 27.10.2006r. została podpisana umowa z Zakładem Betoniarskim Bogusław Burzyński z Łężycy. Wybudowana została droga                               o nawierzchni z kostki betonowej POLBRUK gr 8 cm - 639,12 m2, ograniczona krawężnikiem betonowym o łącznej długości 290,5 m. Zadanie w części przewidzianej do realizacji w roku 2006, zostało zakończone. </t>
  </si>
  <si>
    <t>Budowa drogi ul. Rozwojowa                                w Sulechowie                            Etap II</t>
  </si>
  <si>
    <t xml:space="preserve">W wyniku rozstrzygnięcia pierwszego przetargu nieograniczonego w dniu 21.09.2006 r. podpisana została umowa z "PRO-KARI" Mirosław Kursa z Zielonej Góry. Wybudowany został odcinek drogi o nawierzchni bitumicznej - 2099,0 m2 zamontowane zostało  90,0 m krawężnika betonowego i 11 wpustów ulicznych. Zadanie, w części przewidzianej do realizacji w roku 2006, zostało zakończone. </t>
  </si>
  <si>
    <t>Budowa drogi ulica Jagielnicka                     w Brodach                   Etap: wykonanie dokumentacji projektowej</t>
  </si>
  <si>
    <t>2006  2008</t>
  </si>
  <si>
    <t>W wyniku przeprowadzonego postępowania o udzielenie zmówienia publicznego w trybie przetargu nieograniczonego w dniu 11 kwietnia 2006 r. podpisana została umowa na opracowanie dokumentacji projektowej z Przedsiębiorstwem Usługowym MAG-BUD M.G. z Zielonej Góry. Dokumentacja projektowa wraz z pozwoleniem na budowę została przekazana.</t>
  </si>
  <si>
    <t>RAZEM (poz. 2 - 8)</t>
  </si>
  <si>
    <t>W wyniku rozstrzygnięcia przetargu nieogranicznego w dniu 26 października 2005 r. podpisana została umowa z Zakładm Instalacji i Sieci Sanitarnych WOD-KAN C.O. i GAZ Jerzy Stacewicz z Zielonej Góry. Efektem realizacji jest sieć grawitacyjna z rur PVC Ø 200 mm - 3160,7 m ze studniami rewizyjnymi z kręgów betonowych Ø 1000 mm – 98 szt., Ø 300 mm – 2 szt. przykanaliki z rur PVC Ø 160 mm - 764,7m / 142 szt. sieć tłoczna z rur PE Ø 110 mm - 308,9 m przepompownia ścieków - 1 kpl wraz z nawierzchnią, ogrodzeniem, zasilaniem i instalacją teletechniczną; Zadanie zostało zakończone</t>
  </si>
  <si>
    <t>Budowa kanalizacji                 w Bukowie</t>
  </si>
  <si>
    <r>
      <t xml:space="preserve">290 000 </t>
    </r>
    <r>
      <rPr>
        <sz val="9"/>
        <rFont val="Arial"/>
        <family val="2"/>
      </rPr>
      <t>WFOŚiGW</t>
    </r>
  </si>
  <si>
    <t xml:space="preserve">W wyniku rozstrzygnięcia przetargu nieogranicznego w dniu 25 maja 2006 r. podpisana została umowa z Zakładem Instalacji i Sieci Sanitarnych WOD-KAN C.O. i GAZ Jerzy Stacewicz z Zielonej Góry. Efektem realizacji jest sieć grawitacyjna z rur PVC Ø 200 mm - 2889,5 m ze studniami rewizyjnymi z kręgów betonowych Ø 1200 mm – 34 szt., Ø 1000 mm – 35 szt. przykanaliki z rur PVC Ø 160 mm - 488,5m sieć tłoczna z rur Ø 110 mm - 4111,63 m przepompownie ścieków - 2 kpl o wydajności pomp PS-1 = 4,1 l/s i PS-2 = 8,2 l/s wraz z nawierzchnią, ogrodzeniem, zasilaniem i instalacją teletechniczną; Zadanie zostało zakończone z wyłączeniem odtworzenia części nawierzchni bitumicznej, która zostanie wykonana do 31.05.2007r. Na wydatkowanie środków w roku 2007 pozwala Uchwała Nr II/9/2006 Rady Miejskiej w Sulechowie z dnia 5 grudnia 2006r. </t>
  </si>
  <si>
    <t>Budowa kanalizacji                     w Kalsku Etap: opracowanie studium wykonalności - załącznik do wniosku o środki pomocowe z UE                         w ramach Programu ZPORR</t>
  </si>
  <si>
    <t>2005 - 2007</t>
  </si>
  <si>
    <t>Z powodu braku naboru wniosków o środki pomocowe z UE nie zostało opracowane studium wykonalności. Wydatki poniesione w 2006r. to opinia do decyzji środowiskowej Państwowego Powiatowego Inspektora Sanitarnego w Zielonej Górze oraz usługi ksero.</t>
  </si>
  <si>
    <t>Budowa kanalizacji                       w Cigacicach, Górkach Małych, Górzykowie                      i Nowym Świecie                       Etap I: projekt                          Etap II opracowanie studium                                  Etap III realizacja</t>
  </si>
  <si>
    <t>2006 - 2010</t>
  </si>
  <si>
    <t>W wyniku rozstrzygnięcia przetargu w dniu 1 czerwca 2006 r. podpisana została umowa z Przedsiębiorstwem Projektowo - Usługowym EKO-INSTAL s.c. ze Skwierzyny. Umowny termin zakończenia realizacji zadania do 11 grudnia 2006 r. Wykonawca dokumentacji projektowej zwrócił się z prośbą o zmianę terminu. Wg Uchwały Nr II/9/2006 Rady Miejskiej w Sulechowie z dnia 5 grudnia 2006 ostateczny termin wydatkowania środków na realizację tego zadania upływa 15.05.2007r.</t>
  </si>
  <si>
    <t>Budowa oświetlenia drogowego ul. Jana Pawła II na odcinku drogi w byłym Elmecie                              w Sulechowie                 Etap: realizacja</t>
  </si>
  <si>
    <t>Gmina Sulechów 900             90015       6050</t>
  </si>
  <si>
    <t>W wyniku rozstrzygniętego przetargu nieograniczonego na realizację zadania, w dniu 26.05.2006 r. podpisana została umowa nr GK.342-8/06 z Zakładem Projektowania                                                             i Wykonawstwa Instalacji Elektrycznych inż. Jerzy Mingałło ul. Lipowa 9, 66-400 Gorzów Wielkopolski. Termin zakończenia realizacji zadania - do 15.07.2006 r. Zadanie wykonano  w całości.</t>
  </si>
  <si>
    <t>Budowa oświetlenia drogowego                     ul. Odrzańska do stacji paliw na Nowym Świecie oraz                                 ul. Krzywoustego                i przyległych                w Sulechowie                Etap: projekt</t>
  </si>
  <si>
    <t>W wyniku rozstrzygniętego przetargu nieograniczonego na projekt, w dniu 18.04.2006 r. podpisana została umowa GK.342-5/06 z Przedsiębiorstwem Wielobranżowym "INTER-ELWOD" s.j. ul. Kożuchowska 15a, 65-654 Zielona Góra. Zadanie na opracowanie projektu wykonano. Z uwagi na to, że pozwolenie na budowę instalacji uzyskano w grudniu                2006 r. nie było możliwości realizacji zadania w 2006 r. Planowany ternin realizacji zadania - I półrocze 2007 r.</t>
  </si>
  <si>
    <t xml:space="preserve">Rozbudowa oświetlenia przy              ul. Żwirki i Wigury              w Sulechowie             i w Brzeziu             k. Sulechowa                            Etap: projekt                           i realizacja </t>
  </si>
  <si>
    <t>W miesiącu marcu rozstrzygnięto przetarg na opracowanie dokumentacji ww zadania. Przetarg wygrała firma PW "Inter-Elwod" Biuro Projektów z Zielonej Góry. Gotowy projekt został złożony 30.05. 2006r. W dniu 12 maja podpisano z ENEA S.A Rejon Dystrybucji Świebodzin umowę o przyłączenie do sieci energetycznej. W wyniku rozstrzygniętego przetargu nieograniczonego na realizację zadania, w dniu 19.09.2006 podpisana została umowa GK.342-12/06 z Przedsiębiorstwem Wielobranżowym "EL-FRAN" F. Zandecki,         Z. Dominiak, Al. Niepodległości 27/4, 66-100 Sulechów. Termin zakończenia realizacji zadania - do 31.10.2006 r. Zadanie wykonano w całości.</t>
  </si>
  <si>
    <t>Budowa oświetlenia                  w Cigacicach ulic: Akacjowej, Spacerowej oraz Ogrodowej                       Etap: projekt                   i realizacja</t>
  </si>
  <si>
    <t>W wyniku przetargu nieograniczonego na opracowanie projektu wyłoniono wykonawcę firmę ''Inter-Elwod" s.j. z Zielonej Góry. Termin wykonania dokumentacji do 31 sierpnia 2006r. W wyniku rozstrzygniętego przetargu nieograniczonego na realizację zadania, w dniu 18.10.2006 r. podpisana została umowa GK.342-12/06 z Zakładem projektowania                 i Wykonawstwa Instalacji Elektrycznych inż. Jerzy Mingałło ul. Lipowa 9, 66-400 Gorzów Wielkopolski. Termin zakończenia realizacji zadania - do 30.11.2006 r. Zadanie wykonano w całości.</t>
  </si>
  <si>
    <t>Budowa oświetlenia drogowego Al. Wielkopolska                 w Sulechowie na odcinku do Krężoł                                                              Etap: projekt</t>
  </si>
  <si>
    <t>Gmina Sulechów   900        90015  6050</t>
  </si>
  <si>
    <t>W wyniku przetargu nieograniczonego na opracowanie projektu wyłoniono wykonawcę firmę ''Inter-Elwod" s.j. z Zielonej Góry. Projekt wykonano a realizacja zadania zakładana jest na rok 2007r.</t>
  </si>
  <si>
    <t>RAZEM (poz. 43 - 51)</t>
  </si>
  <si>
    <t>Adaptacja budynku                   w Sulechowie przy ul. Jana Pawła II 52 dla potrzeb GPPiRPA Biblioteka                  i Czytelnia                        w Sulechowie</t>
  </si>
  <si>
    <t>GPPiRPA</t>
  </si>
  <si>
    <t xml:space="preserve">921, 92116, 6050 </t>
  </si>
  <si>
    <t>851, 85154, 6050</t>
  </si>
  <si>
    <t>Razem (poz. 52):</t>
  </si>
  <si>
    <t>W wyniku rozstrzygnięcia przetargu nieogranicznego w dniu 13 lutego 2006 r. podpisana została umowa z Zakładem Remontowo- Malarskim Jan Jakuboszczak z Kopanicy. Efektem wykonanych robót jest 11 pomieszczeń biurowych o powierzchni użytkowej 352,27 m2, kubatura 2 963,49 m3. Pozwolenie na użytkowanie Gmina uzyskała 11.05.2006r. Zadanie zostało zakończone.</t>
  </si>
  <si>
    <t>Kotłownia dla Zboru Ariańskiego                      i zespołu zamkowego oraz SDK przy Al. Wielkopolskiej                w Sulechowie                          Etap: projekt</t>
  </si>
  <si>
    <t>W wyniku rozstrzygniętego przetargu nieograniczonego podpisana została umowa nr ZP.342-5/06 ze Studiem Projektu Budowlanego "FILAR", ul. Okrzei 14, 64-920 Piła. Termin zakończenia realizacji zadania - do 29.09.2006 r. Wykonawca nie wykonał zamówienia w terminie i z tego tytułu naliczone zostaną kary umowne. Termin przekroczono o 5 miesięcy. Projekt zatwierdzony został pozwoleniem na budowę.</t>
  </si>
  <si>
    <t>Adaptacja Zboru Ariańskiego przy                       Al. Wielkopolskiej                   w Sulechowie na salę widowiskowo-projekcyjną</t>
  </si>
  <si>
    <t>budżet państwa                            96 026</t>
  </si>
  <si>
    <t>Fundsze UE                        5 732</t>
  </si>
  <si>
    <t>6058     6059</t>
  </si>
  <si>
    <t>W wyniku rozstrzygnięcia przetargu nieogranicznego w dniu 23 czerwca 2006 r. podpisana została umowa z Przedsiębiorstwem Budowlanym "PeBeRol" Sp. z o.o.z Sulechowa. Umowny termin zakończenia realizacji zadania do 31 października 2007 r. Zadanie jest współfinansowane przez Unię Europejską z Europejskiego Funduszu Rozwoju Regionalnego w ramach Zintegrowanego Programu Operacyjnego Rozwoju Regionalnego. Roboty są w trakcie realizacji - zaawansowanie prac jest na poziomie 45%.</t>
  </si>
  <si>
    <t>RAZEM (poz. 52 - 54)</t>
  </si>
  <si>
    <t>851, 921</t>
  </si>
  <si>
    <t>Zakup urządzenia sportowo - rekreacyjnego do Skate Parku przy ciągu pieszym ul. Kasztanowa - Kościuszki                           w Sulechowie (numer kat. FUN - BOX A - zjeżdżalnia)</t>
  </si>
  <si>
    <t>Gmina Sulechów 926              92601              6060</t>
  </si>
  <si>
    <t xml:space="preserve">Na podstawie porównania złożonych ofert 6 czerwca 2006r. podpisano umowę z firmą Muller Jelcz-Laskowice sp. z o.o. na zakup urządznia sportowo-rekreacyjnego wraz                            z transportem i montażem. </t>
  </si>
  <si>
    <t>Załącznik nr 8</t>
  </si>
  <si>
    <t>Plan i wykonanie remontów finansowanych</t>
  </si>
  <si>
    <t>z Budżetu Gminy Sulechów</t>
  </si>
  <si>
    <t xml:space="preserve"> Inwestor                   dział, rozdział, paragraf</t>
  </si>
  <si>
    <t>Rok rozpoczęcia Rok zakończenia</t>
  </si>
  <si>
    <t>Wartość szacunkowa zadań</t>
  </si>
  <si>
    <t>%           10 : 6</t>
  </si>
  <si>
    <t>kredyt</t>
  </si>
  <si>
    <t>Wolne środki             z roku 2005</t>
  </si>
  <si>
    <t>Ogółem remonty (1-40)</t>
  </si>
  <si>
    <t>x</t>
  </si>
  <si>
    <t>Awaryjne naprawy i remonty urządzeń melioracyjno-odwadniających na terenie miasta i gminy</t>
  </si>
  <si>
    <t>Gmina Sulechów                      010                            01008</t>
  </si>
  <si>
    <t>Roboty dotyczą awaryjnych prac jakie mogły wystąpić na sieci odwadniająco-melioracyjnej na terenie Gminy. Wykonano następujące roboty: 
a/ usunięcie awarii na przepuście w Głoguszu w ciągu drogi gminnej, L=7,0m,  b/ konserwacja lokalna rowów i urządzeń melioracyjnych dla spływu wód roztopowych L=2 500m, c/ wykonanie przepustów i odbudowa rowu w Głoguszu L=5+12+165=192m, d/ odbudowa rowu w Głoguszu L=160m, konserwacja Rowu R-138 w Górkach Małych L=388m, konserwacja rowów w Leśnej Górze L=1715m, e/ konserwacja odcinków Rowów R-S26, R-S32 w Obłotnem L=900m, konserwacja rowu R-S69a                    w Krężołach L=850m, konserwacja rowu bez nazwy w Sulechowie przy ul. Krośnieńskiej L=165m, f/ remont kładek w Sulechowie - szt. 2, konserwacja rowu bez nazwy w Krężołach L=180m. Wykonawcą robót było Przedsiębiorstwo Produkcyjno-Usługowo-Handlowe „DROGMEL” ul. Mickiewicza 23, 66-131 Cigacice.</t>
  </si>
  <si>
    <t>Konserwacja Rowu R-S4 oraz odcinka Rowu R-26 na terenie Sulechów-Kruszyna-Krężoły, L=1750+2226+184=4160m</t>
  </si>
  <si>
    <t xml:space="preserve">Wykonano konserwację Rowu RS-4 na długości L = 4 160m. na gruntach w Obrębie Sulechowa, Kruszyny i Krężoł.
Wykonawcą robót było Przedsiębiorstwo Usług Sprzętowych i Budownictwa Ziemnego „JANAS” Mieczysław Janas,  ul. Łochowska 4C, 66-100 Sulechów.
</t>
  </si>
  <si>
    <t>Konserwacja odcinków Rowów R-S70, R-S74, R-S75, R-S72          w Brzeziu k. Sulechowa, L=1472+698+65+540=2775m</t>
  </si>
  <si>
    <t xml:space="preserve">Wykonano konserwację rowów na gruntach miasta Sulechowa oraz wsi Brzezie k.Sulechowa L=2775m. Wykonawcą robót było Przedsiębiorstwo Produkcyjno-Usługowo-Handlowe „DROGMEL” ul. Mickiewicza 23, 66-131 Cigacice.
</t>
  </si>
  <si>
    <t>Odbudowa odcinków Rowów R-S76 i R-24 w Brzeziu k. Sulechowa i w Sulechowie L=590+200=790m</t>
  </si>
  <si>
    <t xml:space="preserve">Wykonano odbudowę rowów R-76 na gruntach Brzezia k.Sulechowa i miasta Sulechowa - rów R-24 L=790m.
Wykonawcą robót było Przedsiębiorstwo Usług Sprzętowych i Budownictwa Ziemnego „JANAS” Mieczysław Janas,  ul. Łochowska 4C, 66-100 Sulechów.
</t>
  </si>
  <si>
    <t>Odbudowa i konserwacja odcinka Rowu R-S78                   w Brzeziu k.Sulechowa i Rowu R-A w Sulechowie L=1400+305+(100)=1805m</t>
  </si>
  <si>
    <t xml:space="preserve">Wykonano odbudowę rowu R-A na terenie Sulechowa i konserwację rowu R-S78 na terenie Brzezia k. Sulechowa na łącznej długości 1805m, odbudowę odcinków Rowów R-S76 i R-24 w Brzeziu k.Sulechowa i w Sulechowie L=590+200=790m. Wykonano odbudowę rowów R-76 na gruntach Brzezia k.Sulechowa i miasta Sulechowa - rów R-24. Wykonawcą robót było Przedsiębiorstwo Usług Sprzętowych i Budownictwa Ziemnego „JANAS” Mieczysław Janas,  ul. Łochowska 4C, 66-100 Sulechów.
</t>
  </si>
  <si>
    <t>RAZEM (1-5)</t>
  </si>
  <si>
    <t>Remonty dróg i chodników gminnych w szczególności:</t>
  </si>
  <si>
    <t>Gmina Sulechów                      600                            60016</t>
  </si>
  <si>
    <t>a)</t>
  </si>
  <si>
    <t>usługi równiarką, ładowarko-spycharką  i walcem oraz samochodem samowyładowczym i ciągnikiem</t>
  </si>
  <si>
    <t>W wyniku rozstrzygnięcia przetargu nieograniczonego usługi sprzętowe prowadziło Przedsiębiorstwo Usług Sprzetowych i Budownictwa Ziemnego "JANAS"                z  Sulechowa. Łącznie w roku 2006 wykonano: 547 h usług ładowarko-spycharką, 446 h usługi samochodem ciężarowym typy KAMAZ, 216 h pracy równiarki oraz 58 h usługi walcem wibracyjnym.</t>
  </si>
  <si>
    <t>b)</t>
  </si>
  <si>
    <t>remonty cząstkowe nawierzchni bitumicznych w gminie</t>
  </si>
  <si>
    <t xml:space="preserve">W wyniku rozstrzygnięcia przetargu nieograniczonego roboty drogowe wykonywało: Przedsiębiorstwo Usługowe "MAG-BUD" M. G. z Zielonej Góry. Wykonano:remonty cząstkowe nawierzchni bitumicznych, w tym: z recyklera- 297,73m2, remont z cięciem piłą- 1.536,96m2 oraz remont bez cięcia piłą- 1.584,53m2            </t>
  </si>
  <si>
    <t>c)</t>
  </si>
  <si>
    <t>remont nawierzchni ulicy Kwiatowej w Sulechowie</t>
  </si>
  <si>
    <r>
      <t>W wyniku rozstrzygnięcia przetargu nieograniczonego roboty były wykonywane przez  Przedsiębiorstwo Robót Drogowych "DROGBUD" ze Świebodzina. Wykonano remont ulicy poprzez wyrównanie istniejącej zniszczonej nawierzchni betonowej masą bitumiczną w ilości 32t, wyregulowano urządzenia podziemne - 9szt i ułożono dywanik bitumiczny na pow. 673m</t>
    </r>
    <r>
      <rPr>
        <vertAlign val="superscript"/>
        <sz val="10"/>
        <rFont val="Arial CE"/>
        <family val="2"/>
      </rPr>
      <t>2</t>
    </r>
  </si>
  <si>
    <t>d)</t>
  </si>
  <si>
    <t>drobne usługi w zakresie remontów dróg gminnych,              w tym usuwanie awarii</t>
  </si>
  <si>
    <t>W zakresie usuwania awarii na drogach gminnych usługi były wykonywane przez Przedsiębiorstwo Wielobranżowe Kazimierz Musz z Sulechowa. Wykonano: odwodnienie drogi w Bukowie, wymianę uszkodzonej bariery drogowej na moście w Brodach oraz remont odwodnienia części ulicy Bankowej w Sulechowie                  z remontem przejścia dla pieszych w obrębie skrzyżowania ulicy Bankowej z Al.Niepodległości.</t>
  </si>
  <si>
    <t>e)</t>
  </si>
  <si>
    <t>remonty chodników w ciągu ulic Pl. Ratuszowy, Pl. Kościelny, Brama Piastowska                             w Sulechowie</t>
  </si>
  <si>
    <r>
      <t xml:space="preserve">W wyniku rozstrzygnięcia przetargu nieograniczonego roboty drogowe  wykonwała firma: GEOPROFIT z Sulechowa. Remontem objęte były ulice: </t>
    </r>
    <r>
      <rPr>
        <b/>
        <sz val="10"/>
        <rFont val="Arial CE"/>
        <family val="0"/>
      </rPr>
      <t>Plac Ratuszowy;</t>
    </r>
    <r>
      <rPr>
        <sz val="10"/>
        <rFont val="Arial"/>
        <family val="0"/>
      </rPr>
      <t xml:space="preserve"> gdzie wykonano zmianę nawierzchni chodnika z płyt betonowych 35x35x5 na kostkę "polbruk" typ "bruk lubuski" na pow. 288m</t>
    </r>
    <r>
      <rPr>
        <vertAlign val="superscript"/>
        <sz val="10"/>
        <rFont val="Arial CE"/>
        <family val="2"/>
      </rPr>
      <t>2</t>
    </r>
    <r>
      <rPr>
        <sz val="10"/>
        <rFont val="Arial"/>
        <family val="0"/>
      </rPr>
      <t>, dodatkowo wprowadzono nawierzchnię z kostki kamiennej 10x10 na pow. 74m</t>
    </r>
    <r>
      <rPr>
        <vertAlign val="superscript"/>
        <sz val="10"/>
        <rFont val="Arial CE"/>
        <family val="2"/>
      </rPr>
      <t>2</t>
    </r>
    <r>
      <rPr>
        <sz val="10"/>
        <rFont val="Arial"/>
        <family val="0"/>
      </rPr>
      <t xml:space="preserve"> oraz wykonano murki oporowe przy drzewach z kostki kamiennej na powierzchni 6,0m</t>
    </r>
    <r>
      <rPr>
        <vertAlign val="superscript"/>
        <sz val="10"/>
        <rFont val="Arial CE"/>
        <family val="2"/>
      </rPr>
      <t>2</t>
    </r>
    <r>
      <rPr>
        <sz val="10"/>
        <rFont val="Arial"/>
        <family val="0"/>
      </rPr>
      <t xml:space="preserve"> - ułożone na ławie betonowej, remontem objęto również </t>
    </r>
    <r>
      <rPr>
        <b/>
        <sz val="10"/>
        <rFont val="Arial CE"/>
        <family val="0"/>
      </rPr>
      <t>Plac Kościelny</t>
    </r>
    <r>
      <rPr>
        <sz val="10"/>
        <rFont val="Arial CE"/>
        <family val="0"/>
      </rPr>
      <t xml:space="preserve"> gdzie wykonano wymianę nawierzchni z płyt betonowych 35x35x5 na kostkę betonową typu "polbruk na pow. 145,60m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 xml:space="preserve">, wraz z wymianą 75 m obrzeży oraz regulacją krawężników kamiennych na dł. 57 m; na </t>
    </r>
    <r>
      <rPr>
        <b/>
        <sz val="10"/>
        <rFont val="Arial CE"/>
        <family val="0"/>
      </rPr>
      <t xml:space="preserve">ulicy Brama Piastowska </t>
    </r>
    <r>
      <rPr>
        <sz val="10"/>
        <rFont val="Arial CE"/>
        <family val="0"/>
      </rPr>
      <t>wykonano wymianę nawierzchni chodnika   z płyt betonowych 35x35x5 na kostkę "polbruk" na pow.124m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 xml:space="preserve">, wymieniono obrzeża betonowe na dł. 16m, wyregulowano krawężniki kamienne wraz z wymianą ław betonowych na dł. 33m.  </t>
    </r>
  </si>
  <si>
    <t>f)</t>
  </si>
  <si>
    <t>zakup tłucznia, piasku i cementu</t>
  </si>
  <si>
    <t>W wyniku rozstrzygnięcia przetargu nieograniczonego usługa wykonywana była przez P.H.U. "MIŚ" - Złotoryja. W wyniku zawartej umowy dostarczono niesort kamienny na teren miasta Sulechowa i wskazanych Sołectw na łączną ilość: 1 814,2 t.</t>
  </si>
  <si>
    <t>W wyniku udzielenia zamówienia cement był dostarczany przez PW "BUDMET" sp. j. z Sulechowa. Dostarczono łacznie 575 kg.</t>
  </si>
  <si>
    <t>Załącznik nr 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</si>
</sst>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\ &quot;zł&quot;"/>
    <numFmt numFmtId="167" formatCode="#,##0\ [$€-1];[Red]\-#,##0\ [$€-1]"/>
    <numFmt numFmtId="168" formatCode="#,##0;[Red]#,##0"/>
    <numFmt numFmtId="169" formatCode="#,##0\ _z_ł;[Red]#,##0\ _z_ł"/>
    <numFmt numFmtId="170" formatCode="#,##0_ ;\-#,##0\ "/>
  </numFmts>
  <fonts count="41">
    <font>
      <sz val="10"/>
      <name val="Arial"/>
      <family val="0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12"/>
      <name val="Arial CE"/>
      <family val="0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sz val="12"/>
      <name val="Arial"/>
      <family val="0"/>
    </font>
    <font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 CE"/>
      <family val="0"/>
    </font>
    <font>
      <b/>
      <i/>
      <sz val="13"/>
      <name val="Arial"/>
      <family val="2"/>
    </font>
    <font>
      <vertAlign val="superscript"/>
      <sz val="10"/>
      <name val="Arial CE"/>
      <family val="2"/>
    </font>
    <font>
      <sz val="8.5"/>
      <name val="Arial"/>
      <family val="2"/>
    </font>
    <font>
      <sz val="8.5"/>
      <name val="Arial CE"/>
      <family val="0"/>
    </font>
    <font>
      <b/>
      <sz val="8.5"/>
      <name val="Arial"/>
      <family val="2"/>
    </font>
    <font>
      <sz val="9.5"/>
      <name val="Arial CE"/>
      <family val="0"/>
    </font>
    <font>
      <sz val="9.5"/>
      <name val="Arial"/>
      <family val="2"/>
    </font>
    <font>
      <b/>
      <sz val="9"/>
      <name val="Arial CE"/>
      <family val="0"/>
    </font>
    <font>
      <b/>
      <sz val="8.5"/>
      <name val="Arial CE"/>
      <family val="0"/>
    </font>
    <font>
      <b/>
      <sz val="9.5"/>
      <name val="Arial"/>
      <family val="2"/>
    </font>
    <font>
      <sz val="14"/>
      <name val="Arial CE"/>
      <family val="0"/>
    </font>
    <font>
      <b/>
      <sz val="8"/>
      <name val="Arial CE"/>
      <family val="0"/>
    </font>
    <font>
      <b/>
      <sz val="8"/>
      <name val="Arial"/>
      <family val="2"/>
    </font>
    <font>
      <b/>
      <sz val="11"/>
      <name val="Arial CE"/>
      <family val="0"/>
    </font>
    <font>
      <b/>
      <sz val="11"/>
      <name val="Arial"/>
      <family val="0"/>
    </font>
    <font>
      <sz val="11"/>
      <name val="Arial CE"/>
      <family val="0"/>
    </font>
    <font>
      <i/>
      <sz val="12"/>
      <name val="Arial CE"/>
      <family val="2"/>
    </font>
    <font>
      <sz val="18"/>
      <name val="Arial CE"/>
      <family val="2"/>
    </font>
    <font>
      <u val="single"/>
      <sz val="12"/>
      <name val="Arial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0" fillId="0" borderId="5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3" fontId="0" fillId="0" borderId="5" xfId="0" applyNumberForma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3" fontId="6" fillId="0" borderId="5" xfId="0" applyNumberFormat="1" applyFont="1" applyBorder="1" applyAlignment="1" quotePrefix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 quotePrefix="1">
      <alignment horizontal="center" vertical="center" wrapText="1"/>
    </xf>
    <xf numFmtId="3" fontId="3" fillId="0" borderId="5" xfId="0" applyNumberFormat="1" applyFont="1" applyBorder="1" applyAlignment="1" quotePrefix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/>
    </xf>
    <xf numFmtId="49" fontId="0" fillId="0" borderId="2" xfId="0" applyNumberFormat="1" applyBorder="1" applyAlignment="1" quotePrefix="1">
      <alignment horizontal="center" vertical="center"/>
    </xf>
    <xf numFmtId="49" fontId="5" fillId="0" borderId="4" xfId="0" applyNumberFormat="1" applyFont="1" applyBorder="1" applyAlignment="1">
      <alignment horizontal="left" vertical="center" wrapText="1"/>
    </xf>
    <xf numFmtId="3" fontId="6" fillId="0" borderId="2" xfId="0" applyNumberFormat="1" applyFont="1" applyBorder="1" applyAlignment="1" quotePrefix="1">
      <alignment horizontal="center" vertical="center"/>
    </xf>
    <xf numFmtId="164" fontId="1" fillId="0" borderId="2" xfId="0" applyNumberFormat="1" applyFont="1" applyBorder="1" applyAlignment="1" quotePrefix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1" fillId="0" borderId="2" xfId="0" applyNumberFormat="1" applyFont="1" applyBorder="1" applyAlignment="1" quotePrefix="1">
      <alignment horizontal="right" vertical="center"/>
    </xf>
    <xf numFmtId="3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 quotePrefix="1">
      <alignment horizontal="right" vertical="center"/>
    </xf>
    <xf numFmtId="0" fontId="0" fillId="0" borderId="2" xfId="0" applyBorder="1" applyAlignment="1" quotePrefix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2" xfId="0" applyNumberFormat="1" applyFont="1" applyBorder="1" applyAlignment="1" quotePrefix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/>
    </xf>
    <xf numFmtId="49" fontId="5" fillId="0" borderId="4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 readingOrder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49" fontId="1" fillId="0" borderId="2" xfId="0" applyNumberFormat="1" applyFont="1" applyBorder="1" applyAlignment="1" quotePrefix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3" fontId="1" fillId="0" borderId="1" xfId="0" applyNumberFormat="1" applyFont="1" applyBorder="1" applyAlignment="1" quotePrefix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3" fontId="0" fillId="0" borderId="2" xfId="0" applyNumberFormat="1" applyBorder="1" applyAlignment="1" quotePrefix="1">
      <alignment horizontal="right" vertical="center"/>
    </xf>
    <xf numFmtId="0" fontId="0" fillId="0" borderId="1" xfId="0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3" fontId="0" fillId="0" borderId="2" xfId="0" applyNumberFormat="1" applyBorder="1" applyAlignment="1" quotePrefix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3" fontId="0" fillId="0" borderId="1" xfId="0" applyNumberFormat="1" applyBorder="1" applyAlignment="1" quotePrefix="1">
      <alignment horizontal="right" vertical="center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3" fontId="0" fillId="0" borderId="3" xfId="0" applyNumberFormat="1" applyBorder="1" applyAlignment="1">
      <alignment horizontal="right" vertical="center"/>
    </xf>
    <xf numFmtId="3" fontId="0" fillId="0" borderId="3" xfId="0" applyNumberFormat="1" applyBorder="1" applyAlignment="1" quotePrefix="1">
      <alignment horizontal="right" vertical="center"/>
    </xf>
    <xf numFmtId="164" fontId="1" fillId="0" borderId="3" xfId="0" applyNumberFormat="1" applyFont="1" applyBorder="1" applyAlignment="1">
      <alignment horizontal="center" vertical="center"/>
    </xf>
    <xf numFmtId="3" fontId="0" fillId="0" borderId="5" xfId="0" applyNumberFormat="1" applyBorder="1" applyAlignment="1" quotePrefix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 quotePrefix="1">
      <alignment horizontal="right" vertical="center"/>
    </xf>
    <xf numFmtId="3" fontId="0" fillId="0" borderId="2" xfId="0" applyNumberForma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 quotePrefix="1">
      <alignment horizontal="right" vertical="center" wrapText="1"/>
    </xf>
    <xf numFmtId="164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Font="1" applyBorder="1" applyAlignment="1">
      <alignment horizontal="center"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3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center" vertical="center"/>
      <protection/>
    </xf>
    <xf numFmtId="3" fontId="1" fillId="0" borderId="11" xfId="0" applyNumberFormat="1" applyFont="1" applyFill="1" applyBorder="1" applyAlignment="1" applyProtection="1">
      <alignment horizontal="right" vertical="center"/>
      <protection/>
    </xf>
    <xf numFmtId="164" fontId="1" fillId="0" borderId="5" xfId="0" applyNumberFormat="1" applyFont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vertical="top"/>
      <protection/>
    </xf>
    <xf numFmtId="0" fontId="5" fillId="0" borderId="9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Font="1" applyBorder="1" applyAlignment="1">
      <alignment horizontal="right" vertical="center"/>
    </xf>
    <xf numFmtId="0" fontId="5" fillId="0" borderId="3" xfId="0" applyNumberFormat="1" applyFont="1" applyFill="1" applyBorder="1" applyAlignment="1" applyProtection="1">
      <alignment/>
      <protection/>
    </xf>
    <xf numFmtId="3" fontId="1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 horizontal="right" vertical="center"/>
    </xf>
    <xf numFmtId="0" fontId="5" fillId="0" borderId="11" xfId="0" applyNumberFormat="1" applyFont="1" applyFill="1" applyBorder="1" applyAlignment="1" applyProtection="1">
      <alignment vertical="top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1" fillId="0" borderId="8" xfId="0" applyFont="1" applyBorder="1" applyAlignment="1">
      <alignment horizontal="right" vertical="center"/>
    </xf>
    <xf numFmtId="3" fontId="1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1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Font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" fillId="0" borderId="8" xfId="0" applyFont="1" applyBorder="1" applyAlignment="1">
      <alignment horizontal="center" vertical="center"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 wrapText="1"/>
    </xf>
    <xf numFmtId="3" fontId="1" fillId="0" borderId="9" xfId="0" applyNumberFormat="1" applyFont="1" applyFill="1" applyBorder="1" applyAlignment="1" applyProtection="1" quotePrefix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 quotePrefix="1">
      <alignment horizontal="center"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14" xfId="0" applyBorder="1" applyAlignment="1">
      <alignment vertical="center"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64" fontId="0" fillId="0" borderId="4" xfId="0" applyNumberFormat="1" applyBorder="1" applyAlignment="1">
      <alignment horizontal="right" vertical="center"/>
    </xf>
    <xf numFmtId="3" fontId="1" fillId="0" borderId="5" xfId="0" applyNumberFormat="1" applyFont="1" applyFill="1" applyBorder="1" applyAlignment="1" applyProtection="1" quotePrefix="1">
      <alignment horizontal="right" vertical="center"/>
      <protection/>
    </xf>
    <xf numFmtId="164" fontId="0" fillId="0" borderId="4" xfId="0" applyNumberFormat="1" applyBorder="1" applyAlignment="1">
      <alignment horizontal="center" vertical="center"/>
    </xf>
    <xf numFmtId="0" fontId="0" fillId="0" borderId="9" xfId="0" applyBorder="1" applyAlignment="1">
      <alignment/>
    </xf>
    <xf numFmtId="3" fontId="3" fillId="0" borderId="11" xfId="0" applyNumberFormat="1" applyFont="1" applyFill="1" applyBorder="1" applyAlignment="1" applyProtection="1">
      <alignment horizontal="right" vertical="center"/>
      <protection/>
    </xf>
    <xf numFmtId="3" fontId="3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3" fontId="0" fillId="0" borderId="1" xfId="0" applyNumberFormat="1" applyBorder="1" applyAlignment="1" quotePrefix="1">
      <alignment horizontal="right" vertical="center" wrapText="1"/>
    </xf>
    <xf numFmtId="164" fontId="0" fillId="0" borderId="1" xfId="0" applyNumberFormat="1" applyBorder="1" applyAlignment="1" quotePrefix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164" fontId="3" fillId="0" borderId="2" xfId="0" applyNumberFormat="1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right" vertical="center" wrapText="1"/>
    </xf>
    <xf numFmtId="164" fontId="0" fillId="0" borderId="3" xfId="0" applyNumberFormat="1" applyBorder="1" applyAlignment="1" quotePrefix="1">
      <alignment horizontal="center" vertical="center" wrapText="1"/>
    </xf>
    <xf numFmtId="164" fontId="0" fillId="0" borderId="3" xfId="0" applyNumberFormat="1" applyBorder="1" applyAlignment="1">
      <alignment vertical="center" wrapText="1"/>
    </xf>
    <xf numFmtId="3" fontId="1" fillId="0" borderId="3" xfId="0" applyNumberFormat="1" applyFont="1" applyBorder="1" applyAlignment="1" quotePrefix="1">
      <alignment horizontal="right" vertical="center" wrapText="1"/>
    </xf>
    <xf numFmtId="3" fontId="0" fillId="0" borderId="3" xfId="0" applyNumberFormat="1" applyBorder="1" applyAlignment="1" quotePrefix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right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 quotePrefix="1">
      <alignment horizontal="center" vertical="center" wrapText="1"/>
    </xf>
    <xf numFmtId="0" fontId="10" fillId="0" borderId="0" xfId="0" applyFont="1" applyAlignment="1">
      <alignment/>
    </xf>
    <xf numFmtId="0" fontId="11" fillId="0" borderId="0" xfId="18" applyFont="1" applyAlignment="1">
      <alignment horizontal="left" vertical="center" wrapText="1"/>
      <protection/>
    </xf>
    <xf numFmtId="0" fontId="11" fillId="0" borderId="0" xfId="0" applyFont="1" applyAlignment="1">
      <alignment horizontal="left" vertical="center" wrapText="1"/>
    </xf>
    <xf numFmtId="0" fontId="0" fillId="0" borderId="0" xfId="18" applyFont="1" applyAlignment="1">
      <alignment horizontal="left" vertical="center"/>
      <protection/>
    </xf>
    <xf numFmtId="0" fontId="14" fillId="0" borderId="0" xfId="0" applyFont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3" fontId="16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 wrapText="1"/>
    </xf>
    <xf numFmtId="3" fontId="16" fillId="0" borderId="2" xfId="0" applyNumberFormat="1" applyFont="1" applyBorder="1" applyAlignment="1">
      <alignment vertical="center"/>
    </xf>
    <xf numFmtId="165" fontId="16" fillId="0" borderId="2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49" fontId="16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right" vertical="center"/>
    </xf>
    <xf numFmtId="3" fontId="16" fillId="0" borderId="2" xfId="0" applyNumberFormat="1" applyFont="1" applyBorder="1" applyAlignment="1">
      <alignment/>
    </xf>
    <xf numFmtId="0" fontId="16" fillId="0" borderId="2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right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0" fontId="17" fillId="0" borderId="2" xfId="0" applyFont="1" applyBorder="1" applyAlignment="1" quotePrefix="1">
      <alignment horizontal="left" vertical="center" wrapText="1"/>
    </xf>
    <xf numFmtId="0" fontId="0" fillId="0" borderId="2" xfId="0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 quotePrefix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right" vertical="center"/>
    </xf>
    <xf numFmtId="0" fontId="17" fillId="0" borderId="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3" fontId="0" fillId="0" borderId="2" xfId="0" applyNumberFormat="1" applyBorder="1" applyAlignment="1">
      <alignment vertical="center" wrapText="1"/>
    </xf>
    <xf numFmtId="3" fontId="16" fillId="0" borderId="2" xfId="0" applyNumberFormat="1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3" fontId="0" fillId="0" borderId="2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left" vertical="top" wrapText="1"/>
    </xf>
    <xf numFmtId="0" fontId="0" fillId="0" borderId="5" xfId="0" applyFont="1" applyBorder="1" applyAlignment="1">
      <alignment horizontal="center" vertical="top"/>
    </xf>
    <xf numFmtId="0" fontId="0" fillId="0" borderId="11" xfId="0" applyBorder="1" applyAlignment="1">
      <alignment horizontal="left" vertical="center" wrapText="1"/>
    </xf>
    <xf numFmtId="0" fontId="0" fillId="0" borderId="9" xfId="0" applyBorder="1" applyAlignment="1">
      <alignment horizontal="left" vertical="top" wrapText="1"/>
    </xf>
    <xf numFmtId="0" fontId="16" fillId="0" borderId="2" xfId="0" applyFont="1" applyBorder="1" applyAlignment="1">
      <alignment vertical="center"/>
    </xf>
    <xf numFmtId="3" fontId="16" fillId="0" borderId="2" xfId="0" applyNumberFormat="1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vertical="center"/>
    </xf>
    <xf numFmtId="1" fontId="0" fillId="0" borderId="2" xfId="19" applyNumberFormat="1" applyFont="1" applyBorder="1" applyAlignment="1">
      <alignment horizontal="left" vertical="center" wrapText="1"/>
    </xf>
    <xf numFmtId="9" fontId="0" fillId="0" borderId="2" xfId="19" applyFont="1" applyBorder="1" applyAlignment="1">
      <alignment horizontal="left" vertical="center" wrapText="1"/>
    </xf>
    <xf numFmtId="9" fontId="0" fillId="0" borderId="2" xfId="19" applyFont="1" applyBorder="1" applyAlignment="1">
      <alignment horizontal="center" vertical="center" wrapText="1"/>
    </xf>
    <xf numFmtId="0" fontId="0" fillId="0" borderId="2" xfId="19" applyNumberFormat="1" applyFont="1" applyBorder="1" applyAlignment="1">
      <alignment horizontal="center" vertical="center" wrapText="1"/>
    </xf>
    <xf numFmtId="3" fontId="0" fillId="0" borderId="2" xfId="19" applyNumberFormat="1" applyFont="1" applyBorder="1" applyAlignment="1">
      <alignment horizontal="right" vertical="center" wrapText="1"/>
    </xf>
    <xf numFmtId="3" fontId="0" fillId="0" borderId="2" xfId="19" applyNumberFormat="1" applyFont="1" applyBorder="1" applyAlignment="1">
      <alignment horizontal="left" vertical="center" wrapText="1"/>
    </xf>
    <xf numFmtId="3" fontId="0" fillId="0" borderId="2" xfId="0" applyNumberFormat="1" applyFill="1" applyBorder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left" vertical="top" wrapText="1"/>
    </xf>
    <xf numFmtId="166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top" wrapText="1"/>
    </xf>
    <xf numFmtId="49" fontId="0" fillId="0" borderId="3" xfId="0" applyNumberFormat="1" applyFont="1" applyBorder="1" applyAlignment="1" quotePrefix="1">
      <alignment horizontal="left" vertical="top" wrapText="1"/>
    </xf>
    <xf numFmtId="3" fontId="0" fillId="0" borderId="3" xfId="0" applyNumberFormat="1" applyBorder="1" applyAlignment="1">
      <alignment horizontal="right" vertical="top" wrapText="1"/>
    </xf>
    <xf numFmtId="164" fontId="0" fillId="0" borderId="5" xfId="0" applyNumberFormat="1" applyBorder="1" applyAlignment="1">
      <alignment vertical="center"/>
    </xf>
    <xf numFmtId="0" fontId="0" fillId="0" borderId="1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top"/>
    </xf>
    <xf numFmtId="0" fontId="0" fillId="0" borderId="2" xfId="0" applyFont="1" applyBorder="1" applyAlignment="1" quotePrefix="1">
      <alignment horizontal="left" vertical="top" wrapText="1"/>
    </xf>
    <xf numFmtId="164" fontId="16" fillId="0" borderId="2" xfId="0" applyNumberFormat="1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3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top" wrapText="1"/>
    </xf>
    <xf numFmtId="49" fontId="0" fillId="0" borderId="2" xfId="0" applyNumberForma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right" wrapText="1"/>
    </xf>
    <xf numFmtId="3" fontId="16" fillId="0" borderId="1" xfId="0" applyNumberFormat="1" applyFont="1" applyBorder="1" applyAlignment="1">
      <alignment/>
    </xf>
    <xf numFmtId="164" fontId="16" fillId="0" borderId="1" xfId="0" applyNumberFormat="1" applyFont="1" applyBorder="1" applyAlignment="1">
      <alignment/>
    </xf>
    <xf numFmtId="0" fontId="16" fillId="0" borderId="5" xfId="0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right" vertical="center"/>
    </xf>
    <xf numFmtId="3" fontId="16" fillId="0" borderId="5" xfId="0" applyNumberFormat="1" applyFont="1" applyBorder="1" applyAlignment="1">
      <alignment horizontal="right" vertical="center" wrapText="1"/>
    </xf>
    <xf numFmtId="0" fontId="0" fillId="0" borderId="1" xfId="17" applyFont="1" applyBorder="1" applyAlignment="1">
      <alignment horizontal="center" vertical="center" wrapText="1"/>
      <protection/>
    </xf>
    <xf numFmtId="3" fontId="11" fillId="0" borderId="1" xfId="17" applyNumberFormat="1" applyFont="1" applyBorder="1" applyAlignment="1">
      <alignment horizontal="center" wrapText="1"/>
      <protection/>
    </xf>
    <xf numFmtId="0" fontId="0" fillId="0" borderId="3" xfId="17" applyFont="1" applyBorder="1" applyAlignment="1">
      <alignment horizontal="center" vertical="center" wrapText="1"/>
      <protection/>
    </xf>
    <xf numFmtId="3" fontId="0" fillId="0" borderId="3" xfId="17" applyNumberFormat="1" applyFont="1" applyBorder="1" applyAlignment="1">
      <alignment horizontal="right" wrapText="1"/>
      <protection/>
    </xf>
    <xf numFmtId="0" fontId="0" fillId="0" borderId="3" xfId="0" applyBorder="1" applyAlignment="1">
      <alignment/>
    </xf>
    <xf numFmtId="3" fontId="0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3" fontId="0" fillId="0" borderId="3" xfId="0" applyNumberFormat="1" applyBorder="1" applyAlignment="1">
      <alignment horizontal="right" vertical="top"/>
    </xf>
    <xf numFmtId="0" fontId="0" fillId="0" borderId="3" xfId="0" applyBorder="1" applyAlignment="1">
      <alignment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Border="1" applyAlignment="1">
      <alignment/>
    </xf>
    <xf numFmtId="3" fontId="11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5" xfId="0" applyBorder="1" applyAlignment="1">
      <alignment vertical="center" wrapText="1"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3" fontId="0" fillId="0" borderId="3" xfId="0" applyNumberFormat="1" applyFont="1" applyBorder="1" applyAlignment="1">
      <alignment horizontal="right" vertical="center"/>
    </xf>
    <xf numFmtId="164" fontId="0" fillId="0" borderId="3" xfId="0" applyNumberFormat="1" applyBorder="1" applyAlignment="1">
      <alignment/>
    </xf>
    <xf numFmtId="0" fontId="0" fillId="0" borderId="5" xfId="0" applyBorder="1" applyAlignment="1">
      <alignment horizontal="center"/>
    </xf>
    <xf numFmtId="165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vertical="center" wrapText="1"/>
    </xf>
    <xf numFmtId="0" fontId="18" fillId="0" borderId="9" xfId="0" applyFont="1" applyBorder="1" applyAlignment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justify" vertical="justify" wrapText="1"/>
      <protection/>
    </xf>
    <xf numFmtId="0" fontId="5" fillId="0" borderId="4" xfId="0" applyNumberFormat="1" applyFont="1" applyFill="1" applyBorder="1" applyAlignment="1" applyProtection="1">
      <alignment horizontal="justify" vertical="justify" wrapText="1"/>
      <protection/>
    </xf>
    <xf numFmtId="49" fontId="0" fillId="0" borderId="3" xfId="0" applyNumberFormat="1" applyFont="1" applyBorder="1" applyAlignment="1">
      <alignment horizontal="center" vertical="top"/>
    </xf>
    <xf numFmtId="3" fontId="16" fillId="0" borderId="2" xfId="0" applyNumberFormat="1" applyFont="1" applyBorder="1" applyAlignment="1">
      <alignment horizontal="left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18" applyFont="1" applyBorder="1" applyAlignment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16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49" fontId="0" fillId="0" borderId="5" xfId="0" applyNumberFormat="1" applyFont="1" applyBorder="1" applyAlignment="1">
      <alignment horizontal="center" vertical="top"/>
    </xf>
    <xf numFmtId="49" fontId="18" fillId="0" borderId="9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164" fontId="0" fillId="0" borderId="14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 quotePrefix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3" fontId="1" fillId="0" borderId="2" xfId="0" applyNumberFormat="1" applyFont="1" applyBorder="1" applyAlignment="1" quotePrefix="1">
      <alignment horizontal="center" vertical="center"/>
    </xf>
    <xf numFmtId="3" fontId="1" fillId="0" borderId="2" xfId="0" applyNumberFormat="1" applyFont="1" applyBorder="1" applyAlignment="1" quotePrefix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 quotePrefix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 quotePrefix="1">
      <alignment horizontal="center" vertical="center"/>
    </xf>
    <xf numFmtId="0" fontId="0" fillId="0" borderId="15" xfId="0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top"/>
    </xf>
    <xf numFmtId="3" fontId="0" fillId="0" borderId="1" xfId="0" applyNumberFormat="1" applyBorder="1" applyAlignment="1" quotePrefix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right" vertical="top"/>
    </xf>
    <xf numFmtId="3" fontId="0" fillId="0" borderId="3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3" fontId="0" fillId="0" borderId="3" xfId="0" applyNumberFormat="1" applyBorder="1" applyAlignment="1" quotePrefix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7" xfId="0" applyBorder="1" applyAlignment="1">
      <alignment/>
    </xf>
    <xf numFmtId="3" fontId="0" fillId="0" borderId="5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/>
    </xf>
    <xf numFmtId="3" fontId="0" fillId="0" borderId="5" xfId="0" applyNumberFormat="1" applyBorder="1" applyAlignment="1" quotePrefix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3" fontId="1" fillId="0" borderId="1" xfId="0" applyNumberFormat="1" applyFont="1" applyBorder="1" applyAlignment="1" quotePrefix="1">
      <alignment horizontal="center" vertical="center" wrapText="1"/>
    </xf>
    <xf numFmtId="0" fontId="0" fillId="0" borderId="2" xfId="0" applyBorder="1" applyAlignment="1" quotePrefix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1" fillId="0" borderId="9" xfId="0" applyNumberFormat="1" applyFont="1" applyBorder="1" applyAlignment="1" quotePrefix="1">
      <alignment horizontal="center" vertical="center" wrapText="1"/>
    </xf>
    <xf numFmtId="3" fontId="0" fillId="0" borderId="9" xfId="0" applyNumberFormat="1" applyBorder="1" applyAlignment="1" quotePrefix="1">
      <alignment horizontal="center" vertical="center"/>
    </xf>
    <xf numFmtId="3" fontId="1" fillId="0" borderId="5" xfId="0" applyNumberFormat="1" applyFont="1" applyBorder="1" applyAlignment="1" quotePrefix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 quotePrefix="1">
      <alignment horizontal="center" vertical="center" wrapText="1"/>
    </xf>
    <xf numFmtId="3" fontId="3" fillId="0" borderId="2" xfId="0" applyNumberFormat="1" applyFont="1" applyBorder="1" applyAlignment="1" quotePrefix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 quotePrefix="1">
      <alignment horizontal="center" vertical="center" wrapText="1"/>
    </xf>
    <xf numFmtId="3" fontId="3" fillId="0" borderId="2" xfId="0" applyNumberFormat="1" applyFont="1" applyBorder="1" applyAlignment="1" quotePrefix="1">
      <alignment horizontal="center" vertical="center"/>
    </xf>
    <xf numFmtId="3" fontId="0" fillId="0" borderId="2" xfId="0" applyNumberFormat="1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 quotePrefix="1">
      <alignment horizontal="center" vertical="center"/>
    </xf>
    <xf numFmtId="3" fontId="2" fillId="0" borderId="2" xfId="0" applyNumberFormat="1" applyFont="1" applyBorder="1" applyAlignment="1" quotePrefix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 quotePrefix="1">
      <alignment horizontal="center" vertical="center"/>
    </xf>
    <xf numFmtId="3" fontId="0" fillId="0" borderId="5" xfId="0" applyNumberFormat="1" applyBorder="1" applyAlignment="1" quotePrefix="1">
      <alignment horizontal="center" vertical="center" wrapText="1"/>
    </xf>
    <xf numFmtId="0" fontId="0" fillId="0" borderId="0" xfId="0" applyBorder="1" applyAlignment="1" quotePrefix="1">
      <alignment horizontal="left" vertical="center" wrapText="1"/>
    </xf>
    <xf numFmtId="3" fontId="1" fillId="0" borderId="3" xfId="0" applyNumberFormat="1" applyFont="1" applyBorder="1" applyAlignment="1" quotePrefix="1">
      <alignment horizontal="center" vertical="center"/>
    </xf>
    <xf numFmtId="3" fontId="0" fillId="0" borderId="3" xfId="0" applyNumberFormat="1" applyBorder="1" applyAlignment="1" quotePrefix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0" fontId="0" fillId="0" borderId="11" xfId="0" applyBorder="1" applyAlignment="1">
      <alignment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 quotePrefix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 quotePrefix="1">
      <alignment horizontal="center" vertical="center"/>
    </xf>
    <xf numFmtId="3" fontId="0" fillId="0" borderId="2" xfId="0" applyNumberFormat="1" applyBorder="1" applyAlignment="1" quotePrefix="1">
      <alignment horizontal="center" vertical="center" wrapText="1"/>
    </xf>
    <xf numFmtId="3" fontId="16" fillId="0" borderId="2" xfId="0" applyNumberFormat="1" applyFont="1" applyBorder="1" applyAlignment="1" quotePrefix="1">
      <alignment horizontal="center" vertical="center" wrapText="1"/>
    </xf>
    <xf numFmtId="0" fontId="3" fillId="0" borderId="2" xfId="0" applyFont="1" applyBorder="1" applyAlignment="1">
      <alignment vertic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1" fontId="1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 horizontal="left"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1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2" fontId="3" fillId="0" borderId="2" xfId="0" applyNumberFormat="1" applyFont="1" applyFill="1" applyBorder="1" applyAlignment="1" applyProtection="1">
      <alignment horizontal="center" vertical="center"/>
      <protection/>
    </xf>
    <xf numFmtId="3" fontId="3" fillId="0" borderId="2" xfId="0" applyNumberFormat="1" applyFont="1" applyFill="1" applyBorder="1" applyAlignment="1" applyProtection="1">
      <alignment horizontal="right"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2" fontId="3" fillId="0" borderId="2" xfId="0" applyNumberFormat="1" applyFont="1" applyFill="1" applyBorder="1" applyAlignment="1" applyProtection="1">
      <alignment horizontal="center" vertical="center"/>
      <protection/>
    </xf>
    <xf numFmtId="3" fontId="1" fillId="0" borderId="2" xfId="0" applyNumberFormat="1" applyFont="1" applyFill="1" applyBorder="1" applyAlignment="1" applyProtection="1">
      <alignment horizontal="right" vertical="center"/>
      <protection/>
    </xf>
    <xf numFmtId="2" fontId="1" fillId="0" borderId="2" xfId="0" applyNumberFormat="1" applyFont="1" applyFill="1" applyBorder="1" applyAlignment="1" applyProtection="1">
      <alignment horizontal="center" vertical="center"/>
      <protection/>
    </xf>
    <xf numFmtId="2" fontId="3" fillId="0" borderId="1" xfId="0" applyNumberFormat="1" applyFont="1" applyFill="1" applyBorder="1" applyAlignment="1" applyProtection="1">
      <alignment horizontal="center" vertical="center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2" fontId="1" fillId="0" borderId="1" xfId="0" applyNumberFormat="1" applyFont="1" applyFill="1" applyBorder="1" applyAlignment="1" applyProtection="1">
      <alignment horizontal="center" vertical="center"/>
      <protection/>
    </xf>
    <xf numFmtId="2" fontId="0" fillId="0" borderId="1" xfId="0" applyNumberForma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top" wrapText="1"/>
    </xf>
    <xf numFmtId="2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2" fontId="1" fillId="0" borderId="5" xfId="0" applyNumberFormat="1" applyFont="1" applyFill="1" applyBorder="1" applyAlignment="1" applyProtection="1">
      <alignment horizontal="center" vertical="center"/>
      <protection/>
    </xf>
    <xf numFmtId="3" fontId="1" fillId="0" borderId="5" xfId="0" applyNumberFormat="1" applyFont="1" applyFill="1" applyBorder="1" applyAlignment="1" applyProtection="1">
      <alignment horizontal="right" vertical="center"/>
      <protection/>
    </xf>
    <xf numFmtId="2" fontId="1" fillId="0" borderId="5" xfId="0" applyNumberFormat="1" applyFont="1" applyFill="1" applyBorder="1" applyAlignment="1" applyProtection="1" quotePrefix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2" fontId="3" fillId="0" borderId="5" xfId="0" applyNumberFormat="1" applyFont="1" applyFill="1" applyBorder="1" applyAlignment="1" applyProtection="1">
      <alignment horizontal="center" vertical="center"/>
      <protection/>
    </xf>
    <xf numFmtId="3" fontId="3" fillId="0" borderId="5" xfId="0" applyNumberFormat="1" applyFont="1" applyFill="1" applyBorder="1" applyAlignment="1" applyProtection="1">
      <alignment horizontal="right" vertical="center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3" fontId="1" fillId="0" borderId="2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right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24" fillId="0" borderId="3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/>
    </xf>
    <xf numFmtId="0" fontId="24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/>
    </xf>
    <xf numFmtId="3" fontId="28" fillId="0" borderId="1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top" wrapText="1"/>
    </xf>
    <xf numFmtId="0" fontId="24" fillId="0" borderId="3" xfId="0" applyFont="1" applyBorder="1" applyAlignment="1">
      <alignment horizontal="center" vertical="top" wrapText="1"/>
    </xf>
    <xf numFmtId="3" fontId="27" fillId="0" borderId="3" xfId="0" applyNumberFormat="1" applyFont="1" applyBorder="1" applyAlignment="1">
      <alignment horizontal="right" vertical="center" wrapText="1"/>
    </xf>
    <xf numFmtId="3" fontId="28" fillId="0" borderId="3" xfId="0" applyNumberFormat="1" applyFont="1" applyBorder="1" applyAlignment="1">
      <alignment horizontal="right" vertical="center" wrapText="1"/>
    </xf>
    <xf numFmtId="0" fontId="24" fillId="0" borderId="3" xfId="0" applyFont="1" applyBorder="1" applyAlignment="1">
      <alignment vertical="center" wrapText="1"/>
    </xf>
    <xf numFmtId="0" fontId="25" fillId="0" borderId="3" xfId="0" applyFont="1" applyBorder="1" applyAlignment="1">
      <alignment wrapText="1"/>
    </xf>
    <xf numFmtId="3" fontId="28" fillId="0" borderId="3" xfId="0" applyNumberFormat="1" applyFont="1" applyBorder="1" applyAlignment="1" quotePrefix="1">
      <alignment horizontal="right" vertical="center" wrapText="1"/>
    </xf>
    <xf numFmtId="3" fontId="28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3" fontId="0" fillId="0" borderId="3" xfId="0" applyNumberFormat="1" applyFont="1" applyBorder="1" applyAlignment="1">
      <alignment horizontal="right" vertical="center" wrapText="1"/>
    </xf>
    <xf numFmtId="3" fontId="16" fillId="0" borderId="22" xfId="0" applyNumberFormat="1" applyFont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top" wrapText="1"/>
    </xf>
    <xf numFmtId="3" fontId="28" fillId="0" borderId="1" xfId="0" applyNumberFormat="1" applyFont="1" applyBorder="1" applyAlignment="1">
      <alignment wrapText="1"/>
    </xf>
    <xf numFmtId="3" fontId="28" fillId="0" borderId="23" xfId="0" applyNumberFormat="1" applyFont="1" applyBorder="1" applyAlignment="1">
      <alignment/>
    </xf>
    <xf numFmtId="0" fontId="11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 wrapText="1"/>
    </xf>
    <xf numFmtId="3" fontId="27" fillId="0" borderId="3" xfId="0" applyNumberFormat="1" applyFont="1" applyBorder="1" applyAlignment="1">
      <alignment horizontal="right"/>
    </xf>
    <xf numFmtId="3" fontId="16" fillId="0" borderId="3" xfId="0" applyNumberFormat="1" applyFont="1" applyBorder="1" applyAlignment="1" quotePrefix="1">
      <alignment horizontal="center" vertical="center" wrapText="1"/>
    </xf>
    <xf numFmtId="3" fontId="28" fillId="0" borderId="13" xfId="0" applyNumberFormat="1" applyFont="1" applyBorder="1" applyAlignment="1" quotePrefix="1">
      <alignment horizontal="center" vertical="center" wrapText="1"/>
    </xf>
    <xf numFmtId="3" fontId="0" fillId="0" borderId="22" xfId="0" applyNumberFormat="1" applyFont="1" applyBorder="1" applyAlignment="1" quotePrefix="1">
      <alignment horizontal="right" vertical="center" wrapText="1"/>
    </xf>
    <xf numFmtId="0" fontId="17" fillId="0" borderId="0" xfId="0" applyFont="1" applyBorder="1" applyAlignment="1">
      <alignment horizontal="center" vertical="center"/>
    </xf>
    <xf numFmtId="0" fontId="25" fillId="0" borderId="3" xfId="0" applyFont="1" applyBorder="1" applyAlignment="1">
      <alignment vertical="center"/>
    </xf>
    <xf numFmtId="3" fontId="28" fillId="0" borderId="3" xfId="0" applyNumberFormat="1" applyFont="1" applyBorder="1" applyAlignment="1">
      <alignment horizontal="right" vertical="center" wrapText="1"/>
    </xf>
    <xf numFmtId="3" fontId="28" fillId="0" borderId="13" xfId="0" applyNumberFormat="1" applyFont="1" applyFill="1" applyBorder="1" applyAlignment="1" quotePrefix="1">
      <alignment horizontal="center" vertical="center" wrapText="1"/>
    </xf>
    <xf numFmtId="3" fontId="0" fillId="0" borderId="3" xfId="0" applyNumberFormat="1" applyFont="1" applyBorder="1" applyAlignment="1" quotePrefix="1">
      <alignment horizontal="center" vertical="center" wrapText="1"/>
    </xf>
    <xf numFmtId="3" fontId="28" fillId="0" borderId="3" xfId="0" applyNumberFormat="1" applyFont="1" applyBorder="1" applyAlignment="1">
      <alignment horizontal="right" vertical="center"/>
    </xf>
    <xf numFmtId="3" fontId="28" fillId="0" borderId="13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wrapText="1"/>
    </xf>
    <xf numFmtId="0" fontId="29" fillId="0" borderId="21" xfId="0" applyFont="1" applyBorder="1" applyAlignment="1">
      <alignment/>
    </xf>
    <xf numFmtId="0" fontId="15" fillId="0" borderId="1" xfId="0" applyFont="1" applyBorder="1" applyAlignment="1">
      <alignment/>
    </xf>
    <xf numFmtId="0" fontId="26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7" fillId="0" borderId="10" xfId="0" applyFont="1" applyBorder="1" applyAlignment="1">
      <alignment/>
    </xf>
    <xf numFmtId="3" fontId="28" fillId="0" borderId="1" xfId="0" applyNumberFormat="1" applyFont="1" applyBorder="1" applyAlignment="1">
      <alignment/>
    </xf>
    <xf numFmtId="0" fontId="15" fillId="0" borderId="3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vertical="top" wrapText="1"/>
    </xf>
    <xf numFmtId="0" fontId="24" fillId="0" borderId="3" xfId="0" applyFont="1" applyBorder="1" applyAlignment="1">
      <alignment vertical="top" wrapText="1"/>
    </xf>
    <xf numFmtId="0" fontId="28" fillId="0" borderId="3" xfId="0" applyFont="1" applyBorder="1" applyAlignment="1">
      <alignment horizontal="center" vertical="top"/>
    </xf>
    <xf numFmtId="3" fontId="28" fillId="0" borderId="3" xfId="0" applyNumberFormat="1" applyFont="1" applyBorder="1" applyAlignment="1">
      <alignment/>
    </xf>
    <xf numFmtId="0" fontId="29" fillId="0" borderId="24" xfId="0" applyFont="1" applyBorder="1" applyAlignment="1">
      <alignment horizontal="center" vertical="top"/>
    </xf>
    <xf numFmtId="0" fontId="17" fillId="0" borderId="3" xfId="0" applyFont="1" applyBorder="1" applyAlignment="1">
      <alignment horizontal="center" vertical="top"/>
    </xf>
    <xf numFmtId="0" fontId="26" fillId="0" borderId="3" xfId="0" applyFont="1" applyBorder="1" applyAlignment="1">
      <alignment vertical="top" wrapText="1"/>
    </xf>
    <xf numFmtId="0" fontId="25" fillId="0" borderId="3" xfId="0" applyFont="1" applyBorder="1" applyAlignment="1">
      <alignment vertical="top" wrapText="1"/>
    </xf>
    <xf numFmtId="0" fontId="24" fillId="0" borderId="3" xfId="0" applyFont="1" applyBorder="1" applyAlignment="1">
      <alignment horizontal="center" vertical="center" wrapText="1"/>
    </xf>
    <xf numFmtId="3" fontId="28" fillId="0" borderId="22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top"/>
    </xf>
    <xf numFmtId="0" fontId="15" fillId="0" borderId="25" xfId="0" applyFont="1" applyBorder="1" applyAlignment="1">
      <alignment horizontal="center" vertical="center"/>
    </xf>
    <xf numFmtId="0" fontId="30" fillId="0" borderId="25" xfId="0" applyFont="1" applyBorder="1" applyAlignment="1">
      <alignment vertical="top" wrapText="1"/>
    </xf>
    <xf numFmtId="0" fontId="25" fillId="0" borderId="25" xfId="0" applyFont="1" applyBorder="1" applyAlignment="1">
      <alignment vertical="top" wrapText="1"/>
    </xf>
    <xf numFmtId="0" fontId="24" fillId="0" borderId="25" xfId="0" applyFont="1" applyBorder="1" applyAlignment="1">
      <alignment horizontal="center" vertical="center" wrapText="1"/>
    </xf>
    <xf numFmtId="3" fontId="28" fillId="0" borderId="25" xfId="0" applyNumberFormat="1" applyFont="1" applyBorder="1" applyAlignment="1">
      <alignment horizontal="right" vertical="center"/>
    </xf>
    <xf numFmtId="0" fontId="0" fillId="0" borderId="25" xfId="0" applyBorder="1" applyAlignment="1">
      <alignment/>
    </xf>
    <xf numFmtId="3" fontId="28" fillId="0" borderId="26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top"/>
    </xf>
    <xf numFmtId="0" fontId="29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/>
    </xf>
    <xf numFmtId="3" fontId="0" fillId="0" borderId="3" xfId="0" applyNumberFormat="1" applyFont="1" applyBorder="1" applyAlignment="1" quotePrefix="1">
      <alignment horizontal="right" vertical="center" wrapText="1"/>
    </xf>
    <xf numFmtId="164" fontId="0" fillId="0" borderId="7" xfId="0" applyNumberFormat="1" applyBorder="1" applyAlignment="1">
      <alignment/>
    </xf>
    <xf numFmtId="0" fontId="25" fillId="0" borderId="3" xfId="0" applyFont="1" applyBorder="1" applyAlignment="1">
      <alignment horizontal="center" vertical="center"/>
    </xf>
    <xf numFmtId="3" fontId="28" fillId="0" borderId="3" xfId="0" applyNumberFormat="1" applyFont="1" applyBorder="1" applyAlignment="1" quotePrefix="1">
      <alignment horizontal="center" vertical="center"/>
    </xf>
    <xf numFmtId="3" fontId="0" fillId="0" borderId="3" xfId="0" applyNumberFormat="1" applyBorder="1" applyAlignment="1" quotePrefix="1">
      <alignment horizontal="center"/>
    </xf>
    <xf numFmtId="164" fontId="0" fillId="0" borderId="7" xfId="0" applyNumberFormat="1" applyBorder="1" applyAlignment="1" quotePrefix="1">
      <alignment horizontal="center"/>
    </xf>
    <xf numFmtId="0" fontId="25" fillId="0" borderId="5" xfId="0" applyFont="1" applyBorder="1" applyAlignment="1">
      <alignment vertical="center" wrapText="1"/>
    </xf>
    <xf numFmtId="0" fontId="25" fillId="0" borderId="5" xfId="0" applyFont="1" applyBorder="1" applyAlignment="1">
      <alignment vertical="top" wrapText="1"/>
    </xf>
    <xf numFmtId="0" fontId="25" fillId="0" borderId="5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top"/>
    </xf>
    <xf numFmtId="3" fontId="28" fillId="0" borderId="5" xfId="0" applyNumberFormat="1" applyFont="1" applyBorder="1" applyAlignment="1">
      <alignment horizontal="right" vertical="center"/>
    </xf>
    <xf numFmtId="3" fontId="28" fillId="0" borderId="5" xfId="0" applyNumberFormat="1" applyFont="1" applyBorder="1" applyAlignment="1">
      <alignment horizontal="right" vertical="center"/>
    </xf>
    <xf numFmtId="3" fontId="0" fillId="0" borderId="5" xfId="0" applyNumberFormat="1" applyBorder="1" applyAlignment="1">
      <alignment/>
    </xf>
    <xf numFmtId="164" fontId="0" fillId="0" borderId="5" xfId="0" applyNumberFormat="1" applyBorder="1" applyAlignment="1">
      <alignment/>
    </xf>
    <xf numFmtId="3" fontId="16" fillId="0" borderId="27" xfId="0" applyNumberFormat="1" applyFont="1" applyBorder="1" applyAlignment="1" quotePrefix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3" fontId="28" fillId="0" borderId="1" xfId="0" applyNumberFormat="1" applyFont="1" applyBorder="1" applyAlignment="1">
      <alignment horizontal="right" vertical="center"/>
    </xf>
    <xf numFmtId="3" fontId="28" fillId="0" borderId="23" xfId="0" applyNumberFormat="1" applyFont="1" applyBorder="1" applyAlignment="1">
      <alignment horizontal="center" vertical="center"/>
    </xf>
    <xf numFmtId="0" fontId="29" fillId="0" borderId="24" xfId="0" applyFont="1" applyBorder="1" applyAlignment="1">
      <alignment/>
    </xf>
    <xf numFmtId="3" fontId="28" fillId="0" borderId="3" xfId="0" applyNumberFormat="1" applyFont="1" applyBorder="1" applyAlignment="1" quotePrefix="1">
      <alignment horizontal="right" vertical="center"/>
    </xf>
    <xf numFmtId="0" fontId="29" fillId="0" borderId="0" xfId="0" applyFont="1" applyAlignment="1">
      <alignment/>
    </xf>
    <xf numFmtId="0" fontId="24" fillId="0" borderId="3" xfId="0" applyFont="1" applyBorder="1" applyAlignment="1">
      <alignment horizontal="center" vertical="top"/>
    </xf>
    <xf numFmtId="164" fontId="0" fillId="0" borderId="7" xfId="0" applyNumberFormat="1" applyBorder="1" applyAlignment="1">
      <alignment vertical="center"/>
    </xf>
    <xf numFmtId="0" fontId="15" fillId="0" borderId="3" xfId="0" applyFont="1" applyBorder="1" applyAlignment="1">
      <alignment horizontal="center" vertical="top"/>
    </xf>
    <xf numFmtId="0" fontId="24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vertical="center" wrapText="1"/>
    </xf>
    <xf numFmtId="3" fontId="28" fillId="0" borderId="23" xfId="0" applyNumberFormat="1" applyFont="1" applyBorder="1" applyAlignment="1">
      <alignment horizontal="right" vertical="center"/>
    </xf>
    <xf numFmtId="3" fontId="28" fillId="0" borderId="3" xfId="0" applyNumberFormat="1" applyFont="1" applyBorder="1" applyAlignment="1" quotePrefix="1">
      <alignment horizontal="right" vertical="center"/>
    </xf>
    <xf numFmtId="3" fontId="28" fillId="0" borderId="3" xfId="0" applyNumberFormat="1" applyFont="1" applyBorder="1" applyAlignment="1">
      <alignment horizontal="right" vertical="center"/>
    </xf>
    <xf numFmtId="3" fontId="28" fillId="0" borderId="3" xfId="0" applyNumberFormat="1" applyFont="1" applyBorder="1" applyAlignment="1" quotePrefix="1">
      <alignment horizontal="center" vertical="center"/>
    </xf>
    <xf numFmtId="164" fontId="0" fillId="0" borderId="7" xfId="0" applyNumberFormat="1" applyBorder="1" applyAlignment="1" quotePrefix="1">
      <alignment horizontal="center" vertical="center"/>
    </xf>
    <xf numFmtId="0" fontId="24" fillId="0" borderId="5" xfId="0" applyFont="1" applyBorder="1" applyAlignment="1">
      <alignment horizontal="center" vertical="top"/>
    </xf>
    <xf numFmtId="3" fontId="28" fillId="0" borderId="22" xfId="0" applyNumberFormat="1" applyFont="1" applyBorder="1" applyAlignment="1">
      <alignment horizontal="right" vertical="center"/>
    </xf>
    <xf numFmtId="0" fontId="29" fillId="0" borderId="28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25" xfId="0" applyFont="1" applyBorder="1" applyAlignment="1">
      <alignment horizontal="center" vertical="top"/>
    </xf>
    <xf numFmtId="0" fontId="24" fillId="0" borderId="25" xfId="0" applyFont="1" applyBorder="1" applyAlignment="1">
      <alignment horizontal="center" vertical="center"/>
    </xf>
    <xf numFmtId="0" fontId="25" fillId="0" borderId="25" xfId="0" applyFont="1" applyBorder="1" applyAlignment="1">
      <alignment vertical="center" wrapText="1"/>
    </xf>
    <xf numFmtId="0" fontId="24" fillId="0" borderId="25" xfId="0" applyFont="1" applyBorder="1" applyAlignment="1">
      <alignment horizontal="center" vertical="top"/>
    </xf>
    <xf numFmtId="0" fontId="27" fillId="0" borderId="17" xfId="0" applyFont="1" applyBorder="1" applyAlignment="1">
      <alignment horizontal="center" vertical="top"/>
    </xf>
    <xf numFmtId="3" fontId="0" fillId="0" borderId="25" xfId="0" applyNumberFormat="1" applyBorder="1" applyAlignment="1">
      <alignment vertical="center"/>
    </xf>
    <xf numFmtId="164" fontId="0" fillId="0" borderId="25" xfId="0" applyNumberFormat="1" applyBorder="1" applyAlignment="1">
      <alignment vertical="center"/>
    </xf>
    <xf numFmtId="3" fontId="16" fillId="0" borderId="26" xfId="0" applyNumberFormat="1" applyFont="1" applyBorder="1" applyAlignment="1" quotePrefix="1">
      <alignment horizontal="center" vertical="center" wrapText="1"/>
    </xf>
    <xf numFmtId="0" fontId="17" fillId="0" borderId="24" xfId="0" applyFont="1" applyBorder="1" applyAlignment="1">
      <alignment/>
    </xf>
    <xf numFmtId="0" fontId="29" fillId="0" borderId="3" xfId="0" applyFont="1" applyBorder="1" applyAlignment="1">
      <alignment horizontal="center" vertical="top"/>
    </xf>
    <xf numFmtId="0" fontId="26" fillId="0" borderId="3" xfId="0" applyFont="1" applyBorder="1" applyAlignment="1">
      <alignment vertical="top" wrapText="1"/>
    </xf>
    <xf numFmtId="0" fontId="27" fillId="0" borderId="0" xfId="0" applyFont="1" applyBorder="1" applyAlignment="1">
      <alignment/>
    </xf>
    <xf numFmtId="3" fontId="27" fillId="0" borderId="22" xfId="0" applyNumberFormat="1" applyFont="1" applyBorder="1" applyAlignment="1">
      <alignment/>
    </xf>
    <xf numFmtId="0" fontId="11" fillId="0" borderId="24" xfId="0" applyFont="1" applyBorder="1" applyAlignment="1">
      <alignment horizontal="center" vertical="top"/>
    </xf>
    <xf numFmtId="0" fontId="28" fillId="0" borderId="3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/>
    </xf>
    <xf numFmtId="0" fontId="27" fillId="0" borderId="3" xfId="0" applyFont="1" applyBorder="1" applyAlignment="1">
      <alignment horizontal="center" vertical="top" wrapText="1"/>
    </xf>
    <xf numFmtId="164" fontId="0" fillId="0" borderId="7" xfId="0" applyNumberFormat="1" applyBorder="1" applyAlignment="1">
      <alignment horizontal="center" vertical="center"/>
    </xf>
    <xf numFmtId="3" fontId="28" fillId="0" borderId="22" xfId="0" applyNumberFormat="1" applyFont="1" applyFill="1" applyBorder="1" applyAlignment="1">
      <alignment horizontal="right" vertical="center"/>
    </xf>
    <xf numFmtId="0" fontId="24" fillId="0" borderId="5" xfId="0" applyFont="1" applyBorder="1" applyAlignment="1">
      <alignment vertical="center" wrapText="1"/>
    </xf>
    <xf numFmtId="3" fontId="16" fillId="0" borderId="5" xfId="0" applyNumberFormat="1" applyFont="1" applyBorder="1" applyAlignment="1" quotePrefix="1">
      <alignment horizontal="center" vertical="center" wrapText="1"/>
    </xf>
    <xf numFmtId="3" fontId="28" fillId="0" borderId="5" xfId="0" applyNumberFormat="1" applyFont="1" applyBorder="1" applyAlignment="1" quotePrefix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3" fontId="28" fillId="0" borderId="27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top"/>
    </xf>
    <xf numFmtId="167" fontId="28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 quotePrefix="1">
      <alignment horizontal="center" vertical="center" wrapText="1"/>
    </xf>
    <xf numFmtId="0" fontId="28" fillId="0" borderId="1" xfId="0" applyFont="1" applyBorder="1" applyAlignment="1" quotePrefix="1">
      <alignment horizontal="center" vertical="center"/>
    </xf>
    <xf numFmtId="167" fontId="28" fillId="0" borderId="1" xfId="0" applyNumberFormat="1" applyFont="1" applyFill="1" applyBorder="1" applyAlignment="1">
      <alignment horizontal="right" vertical="center"/>
    </xf>
    <xf numFmtId="167" fontId="27" fillId="0" borderId="23" xfId="0" applyNumberFormat="1" applyFont="1" applyBorder="1" applyAlignment="1">
      <alignment horizontal="right" vertical="center"/>
    </xf>
    <xf numFmtId="167" fontId="28" fillId="0" borderId="3" xfId="0" applyNumberFormat="1" applyFont="1" applyBorder="1" applyAlignment="1">
      <alignment horizontal="right" vertical="center"/>
    </xf>
    <xf numFmtId="0" fontId="28" fillId="0" borderId="3" xfId="0" applyFont="1" applyBorder="1" applyAlignment="1" quotePrefix="1">
      <alignment horizontal="center" vertical="center"/>
    </xf>
    <xf numFmtId="167" fontId="28" fillId="0" borderId="3" xfId="0" applyNumberFormat="1" applyFont="1" applyFill="1" applyBorder="1" applyAlignment="1">
      <alignment horizontal="right" vertical="center"/>
    </xf>
    <xf numFmtId="167" fontId="27" fillId="0" borderId="22" xfId="0" applyNumberFormat="1" applyFont="1" applyBorder="1" applyAlignment="1">
      <alignment horizontal="right" vertical="center"/>
    </xf>
    <xf numFmtId="164" fontId="0" fillId="0" borderId="11" xfId="0" applyNumberFormat="1" applyBorder="1" applyAlignment="1">
      <alignment horizontal="center" vertical="center"/>
    </xf>
    <xf numFmtId="167" fontId="28" fillId="0" borderId="5" xfId="0" applyNumberFormat="1" applyFont="1" applyFill="1" applyBorder="1" applyAlignment="1">
      <alignment horizontal="right" vertical="center"/>
    </xf>
    <xf numFmtId="0" fontId="29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/>
    </xf>
    <xf numFmtId="3" fontId="28" fillId="0" borderId="3" xfId="0" applyNumberFormat="1" applyFont="1" applyFill="1" applyBorder="1" applyAlignment="1">
      <alignment horizontal="center" vertical="center"/>
    </xf>
    <xf numFmtId="3" fontId="27" fillId="0" borderId="3" xfId="0" applyNumberFormat="1" applyFont="1" applyBorder="1" applyAlignment="1">
      <alignment horizontal="right" vertical="center"/>
    </xf>
    <xf numFmtId="3" fontId="28" fillId="0" borderId="3" xfId="0" applyNumberFormat="1" applyFont="1" applyFill="1" applyBorder="1" applyAlignment="1" quotePrefix="1">
      <alignment horizontal="right" vertical="center"/>
    </xf>
    <xf numFmtId="0" fontId="17" fillId="0" borderId="24" xfId="0" applyFont="1" applyBorder="1" applyAlignment="1">
      <alignment horizontal="center"/>
    </xf>
    <xf numFmtId="0" fontId="24" fillId="0" borderId="3" xfId="0" applyFont="1" applyBorder="1" applyAlignment="1">
      <alignment vertical="center"/>
    </xf>
    <xf numFmtId="0" fontId="25" fillId="0" borderId="3" xfId="0" applyFont="1" applyBorder="1" applyAlignment="1">
      <alignment vertical="top"/>
    </xf>
    <xf numFmtId="0" fontId="1" fillId="0" borderId="8" xfId="0" applyFont="1" applyBorder="1" applyAlignment="1">
      <alignment horizontal="left" vertical="center" wrapText="1"/>
    </xf>
    <xf numFmtId="3" fontId="28" fillId="0" borderId="3" xfId="0" applyNumberFormat="1" applyFont="1" applyFill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 quotePrefix="1">
      <alignment horizontal="right" vertical="center" wrapText="1"/>
    </xf>
    <xf numFmtId="3" fontId="16" fillId="0" borderId="22" xfId="0" applyNumberFormat="1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/>
    </xf>
    <xf numFmtId="0" fontId="24" fillId="0" borderId="25" xfId="0" applyFont="1" applyBorder="1" applyAlignment="1">
      <alignment vertical="center"/>
    </xf>
    <xf numFmtId="0" fontId="25" fillId="0" borderId="25" xfId="0" applyFont="1" applyBorder="1" applyAlignment="1">
      <alignment vertical="top"/>
    </xf>
    <xf numFmtId="0" fontId="25" fillId="0" borderId="25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center" wrapText="1"/>
    </xf>
    <xf numFmtId="3" fontId="28" fillId="0" borderId="25" xfId="0" applyNumberFormat="1" applyFont="1" applyBorder="1" applyAlignment="1">
      <alignment horizontal="right" vertical="center"/>
    </xf>
    <xf numFmtId="3" fontId="1" fillId="0" borderId="25" xfId="0" applyNumberFormat="1" applyFont="1" applyBorder="1" applyAlignment="1">
      <alignment horizontal="right" vertical="center"/>
    </xf>
    <xf numFmtId="3" fontId="28" fillId="0" borderId="25" xfId="0" applyNumberFormat="1" applyFont="1" applyFill="1" applyBorder="1" applyAlignment="1">
      <alignment horizontal="right" vertical="center"/>
    </xf>
    <xf numFmtId="3" fontId="16" fillId="0" borderId="2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9" fontId="24" fillId="0" borderId="3" xfId="0" applyNumberFormat="1" applyFont="1" applyBorder="1" applyAlignment="1">
      <alignment vertical="center"/>
    </xf>
    <xf numFmtId="0" fontId="25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3" fontId="28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0" fontId="17" fillId="0" borderId="21" xfId="0" applyFont="1" applyBorder="1" applyAlignment="1">
      <alignment horizontal="center"/>
    </xf>
    <xf numFmtId="0" fontId="29" fillId="0" borderId="1" xfId="0" applyFont="1" applyBorder="1" applyAlignment="1">
      <alignment horizontal="center" vertical="top"/>
    </xf>
    <xf numFmtId="0" fontId="26" fillId="0" borderId="1" xfId="0" applyFont="1" applyBorder="1" applyAlignment="1">
      <alignment vertical="center"/>
    </xf>
    <xf numFmtId="0" fontId="25" fillId="0" borderId="1" xfId="0" applyFont="1" applyBorder="1" applyAlignment="1">
      <alignment vertical="top"/>
    </xf>
    <xf numFmtId="0" fontId="1" fillId="0" borderId="15" xfId="0" applyFont="1" applyBorder="1" applyAlignment="1">
      <alignment horizontal="left" vertical="center" wrapText="1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25" fillId="0" borderId="1" xfId="0" applyFont="1" applyBorder="1" applyAlignment="1">
      <alignment horizontal="center" vertical="top" wrapText="1"/>
    </xf>
    <xf numFmtId="3" fontId="28" fillId="0" borderId="1" xfId="0" applyNumberFormat="1" applyFont="1" applyBorder="1" applyAlignment="1">
      <alignment horizontal="right" vertical="center"/>
    </xf>
    <xf numFmtId="3" fontId="28" fillId="0" borderId="1" xfId="0" applyNumberFormat="1" applyFont="1" applyFill="1" applyBorder="1" applyAlignment="1">
      <alignment horizontal="right" vertical="center"/>
    </xf>
    <xf numFmtId="3" fontId="16" fillId="0" borderId="23" xfId="0" applyNumberFormat="1" applyFont="1" applyBorder="1" applyAlignment="1" quotePrefix="1">
      <alignment horizontal="center" vertical="center" wrapText="1"/>
    </xf>
    <xf numFmtId="3" fontId="28" fillId="0" borderId="3" xfId="0" applyNumberFormat="1" applyFont="1" applyFill="1" applyBorder="1" applyAlignment="1" quotePrefix="1">
      <alignment horizontal="center" vertical="center"/>
    </xf>
    <xf numFmtId="3" fontId="0" fillId="0" borderId="22" xfId="0" applyNumberFormat="1" applyFont="1" applyBorder="1" applyAlignment="1" quotePrefix="1">
      <alignment horizontal="right" vertical="center" wrapText="1"/>
    </xf>
    <xf numFmtId="164" fontId="0" fillId="0" borderId="7" xfId="0" applyNumberFormat="1" applyBorder="1" applyAlignment="1">
      <alignment horizontal="right" vertical="center"/>
    </xf>
    <xf numFmtId="0" fontId="24" fillId="0" borderId="25" xfId="0" applyFont="1" applyBorder="1" applyAlignment="1">
      <alignment vertical="top" wrapText="1"/>
    </xf>
    <xf numFmtId="0" fontId="25" fillId="0" borderId="25" xfId="0" applyFont="1" applyBorder="1" applyAlignment="1">
      <alignment wrapText="1"/>
    </xf>
    <xf numFmtId="0" fontId="27" fillId="0" borderId="25" xfId="0" applyFont="1" applyBorder="1" applyAlignment="1">
      <alignment horizontal="center" vertical="top" wrapText="1"/>
    </xf>
    <xf numFmtId="3" fontId="0" fillId="0" borderId="25" xfId="0" applyNumberFormat="1" applyBorder="1" applyAlignment="1">
      <alignment horizontal="right" vertical="center"/>
    </xf>
    <xf numFmtId="164" fontId="0" fillId="0" borderId="25" xfId="0" applyNumberFormat="1" applyBorder="1" applyAlignment="1">
      <alignment horizontal="right" vertical="center"/>
    </xf>
    <xf numFmtId="3" fontId="16" fillId="0" borderId="25" xfId="0" applyNumberFormat="1" applyFont="1" applyBorder="1" applyAlignment="1" quotePrefix="1">
      <alignment horizontal="center" vertical="center" wrapText="1"/>
    </xf>
    <xf numFmtId="164" fontId="0" fillId="0" borderId="3" xfId="0" applyNumberFormat="1" applyBorder="1" applyAlignment="1">
      <alignment horizontal="right" vertical="center"/>
    </xf>
    <xf numFmtId="0" fontId="11" fillId="0" borderId="1" xfId="0" applyFont="1" applyBorder="1" applyAlignment="1">
      <alignment horizontal="center" vertical="top"/>
    </xf>
    <xf numFmtId="0" fontId="24" fillId="0" borderId="1" xfId="0" applyFont="1" applyBorder="1" applyAlignment="1">
      <alignment/>
    </xf>
    <xf numFmtId="0" fontId="24" fillId="0" borderId="5" xfId="0" applyFont="1" applyBorder="1" applyAlignment="1">
      <alignment vertical="center"/>
    </xf>
    <xf numFmtId="164" fontId="0" fillId="0" borderId="5" xfId="0" applyNumberFormat="1" applyBorder="1" applyAlignment="1">
      <alignment horizontal="right" vertical="center"/>
    </xf>
    <xf numFmtId="0" fontId="24" fillId="0" borderId="1" xfId="0" applyFont="1" applyBorder="1" applyAlignment="1">
      <alignment vertical="center"/>
    </xf>
    <xf numFmtId="0" fontId="28" fillId="0" borderId="3" xfId="0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 wrapText="1"/>
    </xf>
    <xf numFmtId="3" fontId="28" fillId="0" borderId="3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vertical="top"/>
    </xf>
    <xf numFmtId="0" fontId="11" fillId="0" borderId="21" xfId="0" applyFont="1" applyBorder="1" applyAlignment="1">
      <alignment horizontal="center" vertical="top"/>
    </xf>
    <xf numFmtId="0" fontId="0" fillId="0" borderId="12" xfId="0" applyBorder="1" applyAlignment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15" fillId="0" borderId="1" xfId="0" applyFont="1" applyBorder="1" applyAlignment="1">
      <alignment horizontal="center" vertical="top" wrapText="1"/>
    </xf>
    <xf numFmtId="3" fontId="0" fillId="0" borderId="23" xfId="0" applyNumberFormat="1" applyFont="1" applyBorder="1" applyAlignment="1" quotePrefix="1">
      <alignment horizontal="right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11" fillId="0" borderId="25" xfId="0" applyFont="1" applyBorder="1" applyAlignment="1">
      <alignment horizontal="center" vertical="center" wrapText="1"/>
    </xf>
    <xf numFmtId="0" fontId="24" fillId="0" borderId="25" xfId="0" applyFont="1" applyBorder="1" applyAlignment="1">
      <alignment vertical="center" wrapText="1"/>
    </xf>
    <xf numFmtId="0" fontId="28" fillId="0" borderId="25" xfId="0" applyFont="1" applyBorder="1" applyAlignment="1">
      <alignment horizontal="center" vertical="top" wrapText="1"/>
    </xf>
    <xf numFmtId="3" fontId="0" fillId="0" borderId="25" xfId="0" applyNumberFormat="1" applyFont="1" applyBorder="1" applyAlignment="1">
      <alignment horizontal="center" vertical="center" wrapText="1"/>
    </xf>
    <xf numFmtId="164" fontId="0" fillId="0" borderId="29" xfId="0" applyNumberFormat="1" applyBorder="1" applyAlignment="1">
      <alignment vertical="center"/>
    </xf>
    <xf numFmtId="0" fontId="24" fillId="0" borderId="25" xfId="0" applyFont="1" applyBorder="1" applyAlignment="1">
      <alignment horizontal="center" vertical="center" wrapText="1"/>
    </xf>
    <xf numFmtId="3" fontId="0" fillId="0" borderId="25" xfId="0" applyNumberFormat="1" applyFont="1" applyBorder="1" applyAlignment="1" quotePrefix="1">
      <alignment horizontal="right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11" fillId="0" borderId="30" xfId="0" applyFont="1" applyBorder="1" applyAlignment="1">
      <alignment vertical="top" wrapText="1"/>
    </xf>
    <xf numFmtId="0" fontId="11" fillId="0" borderId="30" xfId="0" applyFont="1" applyBorder="1" applyAlignment="1">
      <alignment horizontal="center" vertical="top" wrapText="1"/>
    </xf>
    <xf numFmtId="0" fontId="28" fillId="0" borderId="30" xfId="0" applyFont="1" applyBorder="1" applyAlignment="1">
      <alignment horizontal="center" vertical="top"/>
    </xf>
    <xf numFmtId="3" fontId="28" fillId="0" borderId="30" xfId="0" applyNumberFormat="1" applyFont="1" applyBorder="1" applyAlignment="1">
      <alignment vertical="center"/>
    </xf>
    <xf numFmtId="3" fontId="28" fillId="0" borderId="30" xfId="0" applyNumberFormat="1" applyFont="1" applyBorder="1" applyAlignment="1" quotePrefix="1">
      <alignment vertical="center" wrapText="1"/>
    </xf>
    <xf numFmtId="3" fontId="28" fillId="0" borderId="30" xfId="0" applyNumberFormat="1" applyFon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3" fontId="0" fillId="0" borderId="30" xfId="0" applyNumberFormat="1" applyFont="1" applyBorder="1" applyAlignment="1" quotePrefix="1">
      <alignment vertical="center" wrapText="1"/>
    </xf>
    <xf numFmtId="0" fontId="0" fillId="0" borderId="4" xfId="0" applyBorder="1" applyAlignment="1">
      <alignment horizontal="left" vertical="center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31" xfId="0" applyNumberFormat="1" applyFont="1" applyBorder="1" applyAlignment="1" quotePrefix="1">
      <alignment vertical="center" wrapText="1"/>
    </xf>
    <xf numFmtId="44" fontId="17" fillId="0" borderId="32" xfId="0" applyNumberFormat="1" applyFont="1" applyBorder="1" applyAlignment="1">
      <alignment/>
    </xf>
    <xf numFmtId="44" fontId="17" fillId="0" borderId="0" xfId="0" applyNumberFormat="1" applyFont="1" applyBorder="1" applyAlignment="1">
      <alignment/>
    </xf>
    <xf numFmtId="44" fontId="17" fillId="0" borderId="13" xfId="0" applyNumberFormat="1" applyFont="1" applyBorder="1" applyAlignment="1">
      <alignment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/>
    </xf>
    <xf numFmtId="3" fontId="28" fillId="0" borderId="5" xfId="0" applyNumberFormat="1" applyFont="1" applyBorder="1" applyAlignment="1">
      <alignment vertical="center"/>
    </xf>
    <xf numFmtId="3" fontId="28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 quotePrefix="1">
      <alignment vertical="center" wrapText="1"/>
    </xf>
    <xf numFmtId="3" fontId="0" fillId="0" borderId="20" xfId="0" applyNumberFormat="1" applyFont="1" applyBorder="1" applyAlignment="1" quotePrefix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 wrapText="1"/>
    </xf>
    <xf numFmtId="0" fontId="28" fillId="0" borderId="2" xfId="0" applyFont="1" applyBorder="1" applyAlignment="1">
      <alignment/>
    </xf>
    <xf numFmtId="3" fontId="28" fillId="0" borderId="2" xfId="0" applyNumberFormat="1" applyFont="1" applyBorder="1" applyAlignment="1">
      <alignment vertical="center"/>
    </xf>
    <xf numFmtId="3" fontId="0" fillId="0" borderId="2" xfId="0" applyNumberFormat="1" applyFont="1" applyBorder="1" applyAlignment="1" quotePrefix="1">
      <alignment vertical="center" wrapText="1"/>
    </xf>
    <xf numFmtId="3" fontId="28" fillId="0" borderId="2" xfId="0" applyNumberFormat="1" applyFont="1" applyBorder="1" applyAlignment="1">
      <alignment vertical="center"/>
    </xf>
    <xf numFmtId="164" fontId="0" fillId="0" borderId="2" xfId="0" applyNumberFormat="1" applyBorder="1" applyAlignment="1">
      <alignment horizontal="right" vertical="center"/>
    </xf>
    <xf numFmtId="3" fontId="16" fillId="0" borderId="20" xfId="0" applyNumberFormat="1" applyFont="1" applyBorder="1" applyAlignment="1">
      <alignment horizontal="center" vertical="center" wrapText="1"/>
    </xf>
    <xf numFmtId="3" fontId="28" fillId="0" borderId="2" xfId="0" applyNumberFormat="1" applyFont="1" applyBorder="1" applyAlignment="1">
      <alignment horizontal="center" vertical="center"/>
    </xf>
    <xf numFmtId="3" fontId="28" fillId="0" borderId="20" xfId="0" applyNumberFormat="1" applyFont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3" fontId="28" fillId="0" borderId="2" xfId="0" applyNumberFormat="1" applyFont="1" applyBorder="1" applyAlignment="1" quotePrefix="1">
      <alignment vertical="center"/>
    </xf>
    <xf numFmtId="0" fontId="11" fillId="0" borderId="2" xfId="0" applyFont="1" applyBorder="1" applyAlignment="1">
      <alignment vertical="center" wrapText="1"/>
    </xf>
    <xf numFmtId="0" fontId="17" fillId="0" borderId="2" xfId="0" applyFont="1" applyBorder="1" applyAlignment="1">
      <alignment/>
    </xf>
    <xf numFmtId="0" fontId="17" fillId="0" borderId="2" xfId="0" applyFont="1" applyBorder="1" applyAlignment="1">
      <alignment wrapText="1"/>
    </xf>
    <xf numFmtId="0" fontId="27" fillId="0" borderId="2" xfId="0" applyFont="1" applyBorder="1" applyAlignment="1">
      <alignment/>
    </xf>
    <xf numFmtId="3" fontId="28" fillId="0" borderId="2" xfId="0" applyNumberFormat="1" applyFont="1" applyFill="1" applyBorder="1" applyAlignment="1">
      <alignment vertical="center"/>
    </xf>
    <xf numFmtId="3" fontId="28" fillId="0" borderId="2" xfId="0" applyNumberFormat="1" applyFont="1" applyFill="1" applyBorder="1" applyAlignment="1" quotePrefix="1">
      <alignment vertical="center"/>
    </xf>
    <xf numFmtId="3" fontId="28" fillId="0" borderId="2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7" fillId="0" borderId="5" xfId="0" applyFont="1" applyBorder="1" applyAlignment="1">
      <alignment/>
    </xf>
    <xf numFmtId="0" fontId="17" fillId="0" borderId="5" xfId="0" applyFont="1" applyBorder="1" applyAlignment="1">
      <alignment wrapText="1"/>
    </xf>
    <xf numFmtId="0" fontId="27" fillId="0" borderId="5" xfId="0" applyFont="1" applyBorder="1" applyAlignment="1">
      <alignment/>
    </xf>
    <xf numFmtId="3" fontId="28" fillId="0" borderId="5" xfId="0" applyNumberFormat="1" applyFont="1" applyFill="1" applyBorder="1" applyAlignment="1">
      <alignment vertical="center"/>
    </xf>
    <xf numFmtId="3" fontId="28" fillId="0" borderId="5" xfId="0" applyNumberFormat="1" applyFont="1" applyFill="1" applyBorder="1" applyAlignment="1" quotePrefix="1">
      <alignment vertical="center"/>
    </xf>
    <xf numFmtId="3" fontId="28" fillId="0" borderId="5" xfId="0" applyNumberFormat="1" applyFont="1" applyBorder="1" applyAlignment="1">
      <alignment vertical="center"/>
    </xf>
    <xf numFmtId="3" fontId="28" fillId="0" borderId="5" xfId="0" applyNumberFormat="1" applyFont="1" applyFill="1" applyBorder="1" applyAlignment="1">
      <alignment horizontal="center" vertical="center"/>
    </xf>
    <xf numFmtId="3" fontId="28" fillId="0" borderId="27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wrapText="1"/>
    </xf>
    <xf numFmtId="3" fontId="28" fillId="0" borderId="1" xfId="0" applyNumberFormat="1" applyFont="1" applyFill="1" applyBorder="1" applyAlignment="1">
      <alignment vertical="center"/>
    </xf>
    <xf numFmtId="3" fontId="28" fillId="0" borderId="1" xfId="0" applyNumberFormat="1" applyFont="1" applyBorder="1" applyAlignment="1" quotePrefix="1">
      <alignment vertical="center"/>
    </xf>
    <xf numFmtId="3" fontId="28" fillId="0" borderId="20" xfId="0" applyNumberFormat="1" applyFont="1" applyFill="1" applyBorder="1" applyAlignment="1" quotePrefix="1">
      <alignment vertical="center"/>
    </xf>
    <xf numFmtId="3" fontId="16" fillId="0" borderId="1" xfId="0" applyNumberFormat="1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horizontal="center" vertical="center"/>
    </xf>
    <xf numFmtId="3" fontId="28" fillId="0" borderId="1" xfId="0" applyNumberFormat="1" applyFont="1" applyFill="1" applyBorder="1" applyAlignment="1" quotePrefix="1">
      <alignment vertical="center"/>
    </xf>
    <xf numFmtId="3" fontId="28" fillId="0" borderId="23" xfId="0" applyNumberFormat="1" applyFont="1" applyFill="1" applyBorder="1" applyAlignment="1" quotePrefix="1">
      <alignment vertical="center"/>
    </xf>
    <xf numFmtId="44" fontId="17" fillId="0" borderId="33" xfId="0" applyNumberFormat="1" applyFont="1" applyBorder="1" applyAlignment="1">
      <alignment/>
    </xf>
    <xf numFmtId="44" fontId="17" fillId="0" borderId="17" xfId="0" applyNumberFormat="1" applyFont="1" applyBorder="1" applyAlignment="1">
      <alignment/>
    </xf>
    <xf numFmtId="44" fontId="17" fillId="0" borderId="34" xfId="0" applyNumberFormat="1" applyFont="1" applyBorder="1" applyAlignment="1">
      <alignment/>
    </xf>
    <xf numFmtId="0" fontId="11" fillId="0" borderId="35" xfId="0" applyFont="1" applyBorder="1" applyAlignment="1">
      <alignment horizontal="center" vertical="center"/>
    </xf>
    <xf numFmtId="0" fontId="11" fillId="0" borderId="35" xfId="0" applyFont="1" applyBorder="1" applyAlignment="1">
      <alignment vertical="center" wrapText="1"/>
    </xf>
    <xf numFmtId="0" fontId="17" fillId="0" borderId="35" xfId="0" applyFont="1" applyBorder="1" applyAlignment="1">
      <alignment/>
    </xf>
    <xf numFmtId="0" fontId="17" fillId="0" borderId="35" xfId="0" applyFont="1" applyBorder="1" applyAlignment="1">
      <alignment wrapText="1"/>
    </xf>
    <xf numFmtId="0" fontId="27" fillId="0" borderId="35" xfId="0" applyFont="1" applyBorder="1" applyAlignment="1">
      <alignment/>
    </xf>
    <xf numFmtId="3" fontId="0" fillId="0" borderId="35" xfId="0" applyNumberFormat="1" applyBorder="1" applyAlignment="1">
      <alignment vertical="center"/>
    </xf>
    <xf numFmtId="3" fontId="0" fillId="0" borderId="35" xfId="0" applyNumberFormat="1" applyBorder="1" applyAlignment="1">
      <alignment horizontal="right" vertical="center"/>
    </xf>
    <xf numFmtId="164" fontId="0" fillId="0" borderId="35" xfId="0" applyNumberFormat="1" applyBorder="1" applyAlignment="1">
      <alignment horizontal="right" vertical="center"/>
    </xf>
    <xf numFmtId="3" fontId="0" fillId="0" borderId="36" xfId="0" applyNumberFormat="1" applyBorder="1" applyAlignment="1">
      <alignment vertical="center"/>
    </xf>
    <xf numFmtId="16" fontId="15" fillId="0" borderId="37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vertical="center"/>
    </xf>
    <xf numFmtId="0" fontId="11" fillId="0" borderId="37" xfId="0" applyFont="1" applyBorder="1" applyAlignment="1">
      <alignment/>
    </xf>
    <xf numFmtId="0" fontId="11" fillId="0" borderId="37" xfId="0" applyFont="1" applyBorder="1" applyAlignment="1">
      <alignment wrapText="1"/>
    </xf>
    <xf numFmtId="0" fontId="28" fillId="0" borderId="37" xfId="0" applyFont="1" applyBorder="1" applyAlignment="1">
      <alignment/>
    </xf>
    <xf numFmtId="3" fontId="31" fillId="0" borderId="37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164" fontId="3" fillId="0" borderId="35" xfId="0" applyNumberFormat="1" applyFont="1" applyBorder="1" applyAlignment="1">
      <alignment horizontal="right" vertical="center"/>
    </xf>
    <xf numFmtId="3" fontId="31" fillId="0" borderId="38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16" fontId="15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28" fillId="0" borderId="0" xfId="0" applyFont="1" applyBorder="1" applyAlignment="1">
      <alignment/>
    </xf>
    <xf numFmtId="3" fontId="31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3" fontId="2" fillId="0" borderId="2" xfId="0" applyNumberFormat="1" applyFont="1" applyFill="1" applyBorder="1" applyAlignment="1" applyProtection="1">
      <alignment horizontal="right" vertical="center"/>
      <protection/>
    </xf>
    <xf numFmtId="164" fontId="2" fillId="0" borderId="4" xfId="0" applyNumberFormat="1" applyFont="1" applyFill="1" applyBorder="1" applyAlignment="1" applyProtection="1">
      <alignment horizontal="right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3" fillId="0" borderId="12" xfId="0" applyNumberFormat="1" applyFont="1" applyFill="1" applyBorder="1" applyAlignment="1" applyProtection="1">
      <alignment horizontal="left" vertical="center" wrapText="1"/>
      <protection/>
    </xf>
    <xf numFmtId="168" fontId="3" fillId="0" borderId="2" xfId="0" applyNumberFormat="1" applyFont="1" applyFill="1" applyBorder="1" applyAlignment="1" applyProtection="1">
      <alignment horizontal="right" vertical="center"/>
      <protection/>
    </xf>
    <xf numFmtId="164" fontId="3" fillId="0" borderId="4" xfId="0" applyNumberFormat="1" applyFont="1" applyFill="1" applyBorder="1" applyAlignment="1" applyProtection="1">
      <alignment horizontal="right"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68" fontId="1" fillId="0" borderId="2" xfId="0" applyNumberFormat="1" applyFont="1" applyFill="1" applyBorder="1" applyAlignment="1" applyProtection="1">
      <alignment horizontal="right" vertical="center"/>
      <protection/>
    </xf>
    <xf numFmtId="164" fontId="1" fillId="0" borderId="4" xfId="0" applyNumberFormat="1" applyFont="1" applyFill="1" applyBorder="1" applyAlignment="1" applyProtection="1">
      <alignment horizontal="right" vertical="center"/>
      <protection/>
    </xf>
    <xf numFmtId="168" fontId="1" fillId="0" borderId="0" xfId="0" applyNumberFormat="1" applyFont="1" applyAlignment="1">
      <alignment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4" xfId="0" applyFont="1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164" fontId="1" fillId="0" borderId="8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Alignment="1">
      <alignment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164" fontId="1" fillId="0" borderId="15" xfId="0" applyNumberFormat="1" applyFont="1" applyFill="1" applyBorder="1" applyAlignment="1" applyProtection="1">
      <alignment horizontal="right" vertical="center"/>
      <protection/>
    </xf>
    <xf numFmtId="164" fontId="1" fillId="0" borderId="2" xfId="0" applyNumberFormat="1" applyFont="1" applyFill="1" applyBorder="1" applyAlignment="1" applyProtection="1">
      <alignment horizontal="right" vertic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3" fontId="3" fillId="0" borderId="2" xfId="0" applyNumberFormat="1" applyFont="1" applyFill="1" applyBorder="1" applyAlignment="1" applyProtection="1">
      <alignment horizontal="right" vertical="center"/>
      <protection/>
    </xf>
    <xf numFmtId="164" fontId="3" fillId="0" borderId="4" xfId="0" applyNumberFormat="1" applyFont="1" applyFill="1" applyBorder="1" applyAlignment="1" applyProtection="1">
      <alignment horizontal="right" vertical="center"/>
      <protection/>
    </xf>
    <xf numFmtId="0" fontId="1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3" fontId="3" fillId="0" borderId="2" xfId="0" applyNumberFormat="1" applyFont="1" applyFill="1" applyBorder="1" applyAlignment="1" applyProtection="1" quotePrefix="1">
      <alignment horizontal="right" vertical="center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3" fontId="1" fillId="0" borderId="2" xfId="0" applyNumberFormat="1" applyFont="1" applyFill="1" applyBorder="1" applyAlignment="1" applyProtection="1" quotePrefix="1">
      <alignment horizontal="right" vertical="center"/>
      <protection/>
    </xf>
    <xf numFmtId="3" fontId="1" fillId="0" borderId="2" xfId="0" applyNumberFormat="1" applyFont="1" applyFill="1" applyBorder="1" applyAlignment="1" applyProtection="1" quotePrefix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5" fillId="0" borderId="2" xfId="0" applyFont="1" applyBorder="1" applyAlignment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9" xfId="0" applyFont="1" applyBorder="1" applyAlignment="1">
      <alignment horizontal="left" vertical="center"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3" fillId="0" borderId="12" xfId="0" applyNumberFormat="1" applyFont="1" applyFill="1" applyBorder="1" applyAlignment="1" applyProtection="1">
      <alignment horizontal="left" vertical="center" wrapText="1"/>
      <protection/>
    </xf>
    <xf numFmtId="168" fontId="3" fillId="0" borderId="2" xfId="0" applyNumberFormat="1" applyFont="1" applyFill="1" applyBorder="1" applyAlignment="1" applyProtection="1">
      <alignment horizontal="right" vertical="center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168" fontId="1" fillId="0" borderId="2" xfId="0" applyNumberFormat="1" applyFont="1" applyFill="1" applyBorder="1" applyAlignment="1" applyProtection="1">
      <alignment horizontal="right" vertical="center"/>
      <protection/>
    </xf>
    <xf numFmtId="168" fontId="1" fillId="0" borderId="5" xfId="0" applyNumberFormat="1" applyFont="1" applyFill="1" applyBorder="1" applyAlignment="1" applyProtection="1">
      <alignment horizontal="right" vertical="center"/>
      <protection/>
    </xf>
    <xf numFmtId="168" fontId="1" fillId="0" borderId="5" xfId="0" applyNumberFormat="1" applyFont="1" applyFill="1" applyBorder="1" applyAlignment="1" applyProtection="1">
      <alignment horizontal="right" vertical="center"/>
      <protection/>
    </xf>
    <xf numFmtId="168" fontId="0" fillId="0" borderId="0" xfId="0" applyNumberFormat="1" applyAlignment="1">
      <alignment/>
    </xf>
    <xf numFmtId="168" fontId="1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164" fontId="1" fillId="0" borderId="4" xfId="0" applyNumberFormat="1" applyFont="1" applyFill="1" applyBorder="1" applyAlignment="1" applyProtection="1">
      <alignment horizontal="right" vertical="center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168" fontId="1" fillId="0" borderId="2" xfId="0" applyNumberFormat="1" applyFont="1" applyFill="1" applyBorder="1" applyAlignment="1" applyProtection="1" quotePrefix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8" xfId="0" applyNumberFormat="1" applyFont="1" applyBorder="1" applyAlignment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3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vertical="center"/>
    </xf>
    <xf numFmtId="168" fontId="3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68" fontId="1" fillId="0" borderId="5" xfId="0" applyNumberFormat="1" applyFont="1" applyFill="1" applyBorder="1" applyAlignment="1" applyProtection="1" quotePrefix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68" fontId="1" fillId="0" borderId="2" xfId="0" applyNumberFormat="1" applyFont="1" applyFill="1" applyBorder="1" applyAlignment="1" applyProtection="1" quotePrefix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168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164" fontId="1" fillId="0" borderId="0" xfId="0" applyNumberFormat="1" applyFont="1" applyAlignment="1">
      <alignment horizontal="right"/>
    </xf>
    <xf numFmtId="0" fontId="0" fillId="0" borderId="0" xfId="18" applyAlignment="1">
      <alignment vertical="center"/>
      <protection/>
    </xf>
    <xf numFmtId="0" fontId="6" fillId="0" borderId="0" xfId="0" applyFont="1" applyBorder="1" applyAlignment="1">
      <alignment horizontal="left" vertical="center"/>
    </xf>
    <xf numFmtId="0" fontId="18" fillId="0" borderId="0" xfId="18" applyFont="1" applyAlignment="1">
      <alignment vertical="center" wrapText="1"/>
      <protection/>
    </xf>
    <xf numFmtId="0" fontId="0" fillId="0" borderId="0" xfId="18">
      <alignment/>
      <protection/>
    </xf>
    <xf numFmtId="0" fontId="0" fillId="0" borderId="0" xfId="18" applyFont="1" applyAlignment="1">
      <alignment vertical="center"/>
      <protection/>
    </xf>
    <xf numFmtId="0" fontId="11" fillId="0" borderId="0" xfId="18" applyFont="1" applyAlignment="1">
      <alignment vertical="center"/>
      <protection/>
    </xf>
    <xf numFmtId="0" fontId="11" fillId="0" borderId="0" xfId="18" applyFont="1" applyAlignment="1">
      <alignment vertical="center"/>
      <protection/>
    </xf>
    <xf numFmtId="0" fontId="11" fillId="0" borderId="0" xfId="18" applyFont="1" applyAlignment="1">
      <alignment vertical="center" wrapText="1"/>
      <protection/>
    </xf>
    <xf numFmtId="0" fontId="16" fillId="0" borderId="0" xfId="18" applyFont="1" applyAlignment="1">
      <alignment horizontal="center" vertical="center" wrapText="1"/>
      <protection/>
    </xf>
    <xf numFmtId="0" fontId="18" fillId="0" borderId="0" xfId="18" applyFont="1" applyAlignment="1">
      <alignment horizontal="right" wrapText="1"/>
      <protection/>
    </xf>
    <xf numFmtId="0" fontId="18" fillId="0" borderId="2" xfId="18" applyFont="1" applyBorder="1" applyAlignment="1">
      <alignment horizontal="center" vertical="center" wrapText="1"/>
      <protection/>
    </xf>
    <xf numFmtId="0" fontId="18" fillId="0" borderId="1" xfId="18" applyFont="1" applyBorder="1" applyAlignment="1">
      <alignment horizontal="center" vertical="center" wrapText="1"/>
      <protection/>
    </xf>
    <xf numFmtId="0" fontId="18" fillId="0" borderId="9" xfId="18" applyFont="1" applyBorder="1" applyAlignment="1">
      <alignment horizontal="center" vertical="center" wrapText="1"/>
      <protection/>
    </xf>
    <xf numFmtId="0" fontId="18" fillId="0" borderId="12" xfId="18" applyFont="1" applyBorder="1" applyAlignment="1">
      <alignment horizontal="center" vertical="center" wrapText="1"/>
      <protection/>
    </xf>
    <xf numFmtId="0" fontId="18" fillId="0" borderId="4" xfId="18" applyFont="1" applyBorder="1" applyAlignment="1">
      <alignment horizontal="center" vertical="center" wrapText="1"/>
      <protection/>
    </xf>
    <xf numFmtId="0" fontId="18" fillId="0" borderId="3" xfId="18" applyFont="1" applyBorder="1" applyAlignment="1">
      <alignment horizontal="center" vertical="center" wrapText="1"/>
      <protection/>
    </xf>
    <xf numFmtId="0" fontId="18" fillId="0" borderId="5" xfId="18" applyFont="1" applyBorder="1" applyAlignment="1">
      <alignment horizontal="center" vertical="center"/>
      <protection/>
    </xf>
    <xf numFmtId="0" fontId="18" fillId="0" borderId="2" xfId="18" applyFont="1" applyBorder="1" applyAlignment="1">
      <alignment horizontal="center" vertical="center"/>
      <protection/>
    </xf>
    <xf numFmtId="0" fontId="18" fillId="0" borderId="5" xfId="18" applyFont="1" applyBorder="1" applyAlignment="1">
      <alignment horizontal="center" vertical="center" wrapText="1"/>
      <protection/>
    </xf>
    <xf numFmtId="3" fontId="18" fillId="0" borderId="2" xfId="18" applyNumberFormat="1" applyFont="1" applyBorder="1" applyAlignment="1">
      <alignment horizontal="right" vertical="center"/>
      <protection/>
    </xf>
    <xf numFmtId="3" fontId="18" fillId="0" borderId="2" xfId="18" applyNumberFormat="1" applyFont="1" applyBorder="1" applyAlignment="1">
      <alignment horizontal="right" vertical="center" wrapText="1"/>
      <protection/>
    </xf>
    <xf numFmtId="3" fontId="18" fillId="0" borderId="5" xfId="18" applyNumberFormat="1" applyFont="1" applyBorder="1" applyAlignment="1">
      <alignment horizontal="right" vertical="center" wrapText="1"/>
      <protection/>
    </xf>
    <xf numFmtId="3" fontId="18" fillId="0" borderId="2" xfId="18" applyNumberFormat="1" applyFont="1" applyBorder="1" applyAlignment="1">
      <alignment horizontal="center" vertical="center" wrapText="1"/>
      <protection/>
    </xf>
    <xf numFmtId="168" fontId="18" fillId="0" borderId="2" xfId="18" applyNumberFormat="1" applyFont="1" applyBorder="1" applyAlignment="1" quotePrefix="1">
      <alignment horizontal="right" vertical="center" wrapText="1"/>
      <protection/>
    </xf>
    <xf numFmtId="3" fontId="0" fillId="0" borderId="2" xfId="18" applyNumberFormat="1" applyFont="1" applyBorder="1" applyAlignment="1">
      <alignment horizontal="center" vertical="center" wrapText="1"/>
      <protection/>
    </xf>
    <xf numFmtId="3" fontId="18" fillId="0" borderId="2" xfId="18" applyNumberFormat="1" applyFont="1" applyBorder="1" applyAlignment="1">
      <alignment horizontal="right" vertical="center" wrapText="1"/>
      <protection/>
    </xf>
    <xf numFmtId="0" fontId="18" fillId="0" borderId="6" xfId="18" applyFont="1" applyBorder="1" applyAlignment="1">
      <alignment horizontal="center" vertical="center"/>
      <protection/>
    </xf>
    <xf numFmtId="0" fontId="18" fillId="0" borderId="10" xfId="18" applyFont="1" applyBorder="1" applyAlignment="1">
      <alignment horizontal="center" vertical="center"/>
      <protection/>
    </xf>
    <xf numFmtId="3" fontId="18" fillId="0" borderId="10" xfId="18" applyNumberFormat="1" applyFont="1" applyBorder="1" applyAlignment="1">
      <alignment horizontal="right" vertical="center"/>
      <protection/>
    </xf>
    <xf numFmtId="3" fontId="18" fillId="0" borderId="15" xfId="18" applyNumberFormat="1" applyFont="1" applyBorder="1" applyAlignment="1">
      <alignment horizontal="right" vertical="center"/>
      <protection/>
    </xf>
    <xf numFmtId="0" fontId="18" fillId="0" borderId="7" xfId="18" applyFont="1" applyBorder="1" applyAlignment="1">
      <alignment horizontal="center" vertical="center"/>
      <protection/>
    </xf>
    <xf numFmtId="0" fontId="18" fillId="0" borderId="0" xfId="18" applyFont="1" applyBorder="1" applyAlignment="1">
      <alignment horizontal="center" vertical="center"/>
      <protection/>
    </xf>
    <xf numFmtId="3" fontId="18" fillId="0" borderId="0" xfId="18" applyNumberFormat="1" applyFont="1" applyBorder="1" applyAlignment="1">
      <alignment horizontal="right" vertical="center"/>
      <protection/>
    </xf>
    <xf numFmtId="3" fontId="18" fillId="0" borderId="13" xfId="18" applyNumberFormat="1" applyFont="1" applyBorder="1" applyAlignment="1">
      <alignment horizontal="right" vertical="center"/>
      <protection/>
    </xf>
    <xf numFmtId="0" fontId="18" fillId="0" borderId="11" xfId="18" applyFont="1" applyBorder="1" applyAlignment="1">
      <alignment horizontal="center" vertical="center"/>
      <protection/>
    </xf>
    <xf numFmtId="0" fontId="18" fillId="0" borderId="14" xfId="18" applyFont="1" applyBorder="1" applyAlignment="1">
      <alignment horizontal="center" vertical="center"/>
      <protection/>
    </xf>
    <xf numFmtId="3" fontId="18" fillId="0" borderId="14" xfId="18" applyNumberFormat="1" applyFont="1" applyBorder="1" applyAlignment="1">
      <alignment horizontal="right" vertical="center"/>
      <protection/>
    </xf>
    <xf numFmtId="3" fontId="18" fillId="0" borderId="8" xfId="18" applyNumberFormat="1" applyFont="1" applyBorder="1" applyAlignment="1">
      <alignment horizontal="right" vertical="center"/>
      <protection/>
    </xf>
    <xf numFmtId="165" fontId="18" fillId="0" borderId="2" xfId="18" applyNumberFormat="1" applyFont="1" applyBorder="1" applyAlignment="1">
      <alignment horizontal="right" vertical="center" wrapText="1"/>
      <protection/>
    </xf>
    <xf numFmtId="3" fontId="18" fillId="0" borderId="10" xfId="18" applyNumberFormat="1" applyFont="1" applyBorder="1" applyAlignment="1">
      <alignment horizontal="right" vertical="center" wrapText="1"/>
      <protection/>
    </xf>
    <xf numFmtId="165" fontId="18" fillId="0" borderId="10" xfId="18" applyNumberFormat="1" applyFont="1" applyBorder="1" applyAlignment="1">
      <alignment horizontal="right" vertical="center" wrapText="1"/>
      <protection/>
    </xf>
    <xf numFmtId="3" fontId="18" fillId="0" borderId="10" xfId="18" applyNumberFormat="1" applyFont="1" applyBorder="1" applyAlignment="1">
      <alignment horizontal="center" vertical="center" wrapText="1"/>
      <protection/>
    </xf>
    <xf numFmtId="168" fontId="18" fillId="0" borderId="10" xfId="18" applyNumberFormat="1" applyFont="1" applyBorder="1" applyAlignment="1" quotePrefix="1">
      <alignment horizontal="right" vertical="center" wrapText="1"/>
      <protection/>
    </xf>
    <xf numFmtId="3" fontId="0" fillId="0" borderId="10" xfId="18" applyNumberFormat="1" applyFont="1" applyBorder="1" applyAlignment="1">
      <alignment horizontal="center" vertical="center" wrapText="1"/>
      <protection/>
    </xf>
    <xf numFmtId="3" fontId="18" fillId="0" borderId="10" xfId="18" applyNumberFormat="1" applyFont="1" applyBorder="1" applyAlignment="1">
      <alignment horizontal="right" vertical="center" wrapText="1"/>
      <protection/>
    </xf>
    <xf numFmtId="3" fontId="18" fillId="0" borderId="14" xfId="18" applyNumberFormat="1" applyFont="1" applyBorder="1" applyAlignment="1">
      <alignment horizontal="right" vertical="center" wrapText="1"/>
      <protection/>
    </xf>
    <xf numFmtId="165" fontId="18" fillId="0" borderId="14" xfId="18" applyNumberFormat="1" applyFont="1" applyBorder="1" applyAlignment="1">
      <alignment horizontal="right" vertical="center" wrapText="1"/>
      <protection/>
    </xf>
    <xf numFmtId="3" fontId="18" fillId="0" borderId="14" xfId="18" applyNumberFormat="1" applyFont="1" applyBorder="1" applyAlignment="1">
      <alignment horizontal="center" vertical="center" wrapText="1"/>
      <protection/>
    </xf>
    <xf numFmtId="168" fontId="18" fillId="0" borderId="14" xfId="18" applyNumberFormat="1" applyFont="1" applyBorder="1" applyAlignment="1" quotePrefix="1">
      <alignment horizontal="right" vertical="center" wrapText="1"/>
      <protection/>
    </xf>
    <xf numFmtId="3" fontId="0" fillId="0" borderId="14" xfId="18" applyNumberFormat="1" applyFont="1" applyBorder="1" applyAlignment="1">
      <alignment horizontal="center" vertical="center" wrapText="1"/>
      <protection/>
    </xf>
    <xf numFmtId="3" fontId="18" fillId="0" borderId="14" xfId="18" applyNumberFormat="1" applyFont="1" applyBorder="1" applyAlignment="1">
      <alignment horizontal="right" vertical="center" wrapText="1"/>
      <protection/>
    </xf>
    <xf numFmtId="0" fontId="18" fillId="0" borderId="5" xfId="18" applyFont="1" applyBorder="1" applyAlignment="1">
      <alignment horizontal="left" vertical="center" wrapText="1"/>
      <protection/>
    </xf>
    <xf numFmtId="0" fontId="18" fillId="0" borderId="2" xfId="18" applyFont="1" applyBorder="1" applyAlignment="1">
      <alignment horizontal="left" vertical="center" wrapText="1"/>
      <protection/>
    </xf>
    <xf numFmtId="0" fontId="18" fillId="0" borderId="3" xfId="18" applyFont="1" applyBorder="1" applyAlignment="1">
      <alignment horizontal="left" vertical="center" wrapText="1"/>
      <protection/>
    </xf>
    <xf numFmtId="3" fontId="18" fillId="0" borderId="3" xfId="18" applyNumberFormat="1" applyFont="1" applyBorder="1" applyAlignment="1">
      <alignment horizontal="right" wrapText="1"/>
      <protection/>
    </xf>
    <xf numFmtId="3" fontId="18" fillId="0" borderId="3" xfId="18" applyNumberFormat="1" applyFont="1" applyBorder="1" applyAlignment="1">
      <alignment horizontal="right"/>
      <protection/>
    </xf>
    <xf numFmtId="3" fontId="18" fillId="0" borderId="1" xfId="18" applyNumberFormat="1" applyFont="1" applyBorder="1" applyAlignment="1">
      <alignment horizontal="right" wrapText="1"/>
      <protection/>
    </xf>
    <xf numFmtId="0" fontId="18" fillId="0" borderId="5" xfId="18" applyFont="1" applyBorder="1" applyAlignment="1">
      <alignment horizontal="right" vertical="center" wrapText="1"/>
      <protection/>
    </xf>
    <xf numFmtId="3" fontId="18" fillId="0" borderId="5" xfId="18" applyNumberFormat="1" applyFont="1" applyBorder="1" applyAlignment="1">
      <alignment horizontal="right" wrapText="1"/>
      <protection/>
    </xf>
    <xf numFmtId="3" fontId="18" fillId="0" borderId="5" xfId="18" applyNumberFormat="1" applyFont="1" applyBorder="1" applyAlignment="1">
      <alignment horizontal="right"/>
      <protection/>
    </xf>
    <xf numFmtId="0" fontId="18" fillId="0" borderId="2" xfId="18" applyFont="1" applyBorder="1" applyAlignment="1">
      <alignment horizontal="right" vertical="center" wrapText="1"/>
      <protection/>
    </xf>
    <xf numFmtId="3" fontId="18" fillId="0" borderId="2" xfId="18" applyNumberFormat="1" applyFont="1" applyBorder="1" applyAlignment="1">
      <alignment horizontal="center" vertical="center" wrapText="1"/>
      <protection/>
    </xf>
    <xf numFmtId="3" fontId="18" fillId="0" borderId="5" xfId="18" applyNumberFormat="1" applyFont="1" applyBorder="1" applyAlignment="1">
      <alignment horizontal="right" vertical="center"/>
      <protection/>
    </xf>
    <xf numFmtId="3" fontId="18" fillId="0" borderId="2" xfId="18" applyNumberFormat="1" applyFont="1" applyBorder="1" applyAlignment="1">
      <alignment horizontal="center"/>
      <protection/>
    </xf>
    <xf numFmtId="0" fontId="18" fillId="0" borderId="10" xfId="18" applyFont="1" applyBorder="1" applyAlignment="1">
      <alignment horizontal="right" vertical="center" wrapText="1"/>
      <protection/>
    </xf>
    <xf numFmtId="3" fontId="18" fillId="0" borderId="15" xfId="18" applyNumberFormat="1" applyFont="1" applyBorder="1" applyAlignment="1">
      <alignment horizontal="right" vertical="center" wrapText="1"/>
      <protection/>
    </xf>
    <xf numFmtId="0" fontId="18" fillId="0" borderId="0" xfId="18" applyFont="1" applyBorder="1" applyAlignment="1">
      <alignment horizontal="right" vertical="center" wrapText="1"/>
      <protection/>
    </xf>
    <xf numFmtId="3" fontId="18" fillId="0" borderId="0" xfId="18" applyNumberFormat="1" applyFont="1" applyBorder="1" applyAlignment="1">
      <alignment horizontal="right" vertical="center" wrapText="1"/>
      <protection/>
    </xf>
    <xf numFmtId="3" fontId="18" fillId="0" borderId="13" xfId="18" applyNumberFormat="1" applyFont="1" applyBorder="1" applyAlignment="1">
      <alignment horizontal="right" vertical="center" wrapText="1"/>
      <protection/>
    </xf>
    <xf numFmtId="0" fontId="18" fillId="0" borderId="14" xfId="18" applyFont="1" applyBorder="1" applyAlignment="1">
      <alignment horizontal="right" vertical="center" wrapText="1"/>
      <protection/>
    </xf>
    <xf numFmtId="165" fontId="18" fillId="0" borderId="0" xfId="18" applyNumberFormat="1" applyFont="1" applyBorder="1" applyAlignment="1">
      <alignment horizontal="right" vertical="center" wrapText="1"/>
      <protection/>
    </xf>
    <xf numFmtId="3" fontId="18" fillId="0" borderId="0" xfId="18" applyNumberFormat="1" applyFont="1" applyBorder="1" applyAlignment="1">
      <alignment horizontal="center" vertical="center" wrapText="1"/>
      <protection/>
    </xf>
    <xf numFmtId="168" fontId="18" fillId="0" borderId="0" xfId="18" applyNumberFormat="1" applyFont="1" applyBorder="1" applyAlignment="1" quotePrefix="1">
      <alignment horizontal="right" vertical="center" wrapText="1"/>
      <protection/>
    </xf>
    <xf numFmtId="3" fontId="0" fillId="0" borderId="0" xfId="18" applyNumberFormat="1" applyFont="1" applyBorder="1" applyAlignment="1">
      <alignment horizontal="center" vertical="center" wrapText="1"/>
      <protection/>
    </xf>
    <xf numFmtId="3" fontId="18" fillId="0" borderId="0" xfId="18" applyNumberFormat="1" applyFont="1" applyBorder="1" applyAlignment="1">
      <alignment horizontal="right" vertical="center" wrapText="1"/>
      <protection/>
    </xf>
    <xf numFmtId="0" fontId="18" fillId="0" borderId="12" xfId="18" applyFont="1" applyBorder="1" applyAlignment="1">
      <alignment horizontal="left" vertical="center" wrapText="1"/>
      <protection/>
    </xf>
    <xf numFmtId="0" fontId="18" fillId="0" borderId="1" xfId="18" applyFont="1" applyBorder="1" applyAlignment="1">
      <alignment horizontal="left" vertical="center" wrapText="1"/>
      <protection/>
    </xf>
    <xf numFmtId="3" fontId="18" fillId="0" borderId="1" xfId="18" applyNumberFormat="1" applyFont="1" applyBorder="1" applyAlignment="1">
      <alignment horizontal="center" vertical="center" wrapText="1"/>
      <protection/>
    </xf>
    <xf numFmtId="3" fontId="18" fillId="0" borderId="1" xfId="18" applyNumberFormat="1" applyFont="1" applyBorder="1" applyAlignment="1">
      <alignment horizontal="right" vertical="center" wrapText="1"/>
      <protection/>
    </xf>
    <xf numFmtId="3" fontId="18" fillId="0" borderId="1" xfId="18" applyNumberFormat="1" applyFont="1" applyBorder="1" applyAlignment="1">
      <alignment horizontal="right" vertical="center"/>
      <protection/>
    </xf>
    <xf numFmtId="3" fontId="18" fillId="0" borderId="5" xfId="18" applyNumberFormat="1" applyFont="1" applyBorder="1" applyAlignment="1">
      <alignment horizontal="center" vertical="center" wrapText="1"/>
      <protection/>
    </xf>
    <xf numFmtId="3" fontId="18" fillId="0" borderId="9" xfId="18" applyNumberFormat="1" applyFont="1" applyBorder="1" applyAlignment="1">
      <alignment horizontal="right" vertical="center" wrapText="1"/>
      <protection/>
    </xf>
    <xf numFmtId="3" fontId="18" fillId="0" borderId="12" xfId="18" applyNumberFormat="1" applyFont="1" applyBorder="1" applyAlignment="1">
      <alignment horizontal="right" vertical="center" wrapText="1"/>
      <protection/>
    </xf>
    <xf numFmtId="3" fontId="18" fillId="0" borderId="12" xfId="18" applyNumberFormat="1" applyFont="1" applyBorder="1" applyAlignment="1">
      <alignment horizontal="right" vertical="center"/>
      <protection/>
    </xf>
    <xf numFmtId="3" fontId="18" fillId="0" borderId="4" xfId="18" applyNumberFormat="1" applyFont="1" applyBorder="1" applyAlignment="1">
      <alignment horizontal="right" vertical="center" wrapText="1"/>
      <protection/>
    </xf>
    <xf numFmtId="0" fontId="18" fillId="0" borderId="7" xfId="18" applyFont="1" applyBorder="1" applyAlignment="1">
      <alignment horizontal="center" vertical="center" wrapText="1"/>
      <protection/>
    </xf>
    <xf numFmtId="0" fontId="18" fillId="0" borderId="11" xfId="18" applyFont="1" applyBorder="1" applyAlignment="1">
      <alignment horizontal="center" vertical="center" wrapText="1"/>
      <protection/>
    </xf>
    <xf numFmtId="3" fontId="18" fillId="0" borderId="2" xfId="18" applyNumberFormat="1" applyFont="1" applyBorder="1" applyAlignment="1" quotePrefix="1">
      <alignment horizontal="center" vertical="center" wrapText="1"/>
      <protection/>
    </xf>
    <xf numFmtId="165" fontId="18" fillId="0" borderId="2" xfId="18" applyNumberFormat="1" applyFont="1" applyBorder="1" applyAlignment="1" quotePrefix="1">
      <alignment horizontal="center" vertical="center" wrapText="1"/>
      <protection/>
    </xf>
    <xf numFmtId="168" fontId="18" fillId="0" borderId="2" xfId="18" applyNumberFormat="1" applyFont="1" applyBorder="1" applyAlignment="1" quotePrefix="1">
      <alignment horizontal="center" vertical="center" wrapText="1"/>
      <protection/>
    </xf>
    <xf numFmtId="3" fontId="18" fillId="0" borderId="2" xfId="18" applyNumberFormat="1" applyFont="1" applyBorder="1" applyAlignment="1" quotePrefix="1">
      <alignment horizontal="center" vertical="center" wrapText="1"/>
      <protection/>
    </xf>
    <xf numFmtId="0" fontId="18" fillId="0" borderId="0" xfId="18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right" vertical="center" wrapText="1"/>
    </xf>
    <xf numFmtId="3" fontId="18" fillId="0" borderId="0" xfId="18" applyNumberFormat="1" applyFont="1" applyBorder="1" applyAlignment="1" quotePrefix="1">
      <alignment horizontal="center" vertical="center" wrapText="1"/>
      <protection/>
    </xf>
    <xf numFmtId="165" fontId="18" fillId="0" borderId="0" xfId="18" applyNumberFormat="1" applyFont="1" applyBorder="1" applyAlignment="1" quotePrefix="1">
      <alignment horizontal="center" vertical="center" wrapText="1"/>
      <protection/>
    </xf>
    <xf numFmtId="168" fontId="18" fillId="0" borderId="0" xfId="18" applyNumberFormat="1" applyFont="1" applyBorder="1" applyAlignment="1" quotePrefix="1">
      <alignment horizontal="center" vertical="center" wrapText="1"/>
      <protection/>
    </xf>
    <xf numFmtId="3" fontId="18" fillId="0" borderId="0" xfId="18" applyNumberFormat="1" applyFont="1" applyBorder="1" applyAlignment="1" quotePrefix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3" fontId="18" fillId="0" borderId="1" xfId="18" applyNumberFormat="1" applyFont="1" applyBorder="1" applyAlignment="1">
      <alignment horizontal="center"/>
      <protection/>
    </xf>
    <xf numFmtId="3" fontId="18" fillId="0" borderId="12" xfId="18" applyNumberFormat="1" applyFont="1" applyBorder="1" applyAlignment="1">
      <alignment horizontal="center"/>
      <protection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8" fillId="0" borderId="1" xfId="18" applyNumberFormat="1" applyFont="1" applyBorder="1" applyAlignment="1">
      <alignment horizontal="right"/>
      <protection/>
    </xf>
    <xf numFmtId="169" fontId="18" fillId="0" borderId="10" xfId="18" applyNumberFormat="1" applyFont="1" applyBorder="1" applyAlignment="1">
      <alignment horizontal="right" wrapText="1"/>
      <protection/>
    </xf>
    <xf numFmtId="3" fontId="18" fillId="0" borderId="1" xfId="18" applyNumberFormat="1" applyFont="1" applyBorder="1" applyAlignment="1">
      <alignment horizontal="center" wrapText="1"/>
      <protection/>
    </xf>
    <xf numFmtId="169" fontId="18" fillId="0" borderId="5" xfId="18" applyNumberFormat="1" applyFont="1" applyBorder="1" applyAlignment="1">
      <alignment horizontal="right" wrapText="1"/>
      <protection/>
    </xf>
    <xf numFmtId="3" fontId="18" fillId="0" borderId="5" xfId="18" applyNumberFormat="1" applyFont="1" applyBorder="1" applyAlignment="1">
      <alignment horizontal="center" wrapText="1"/>
      <protection/>
    </xf>
    <xf numFmtId="0" fontId="18" fillId="0" borderId="10" xfId="18" applyFont="1" applyBorder="1" applyAlignment="1">
      <alignment horizontal="center" vertical="center" wrapText="1"/>
      <protection/>
    </xf>
    <xf numFmtId="0" fontId="18" fillId="0" borderId="10" xfId="18" applyFont="1" applyBorder="1" applyAlignment="1">
      <alignment horizontal="left" vertical="center" wrapText="1"/>
      <protection/>
    </xf>
    <xf numFmtId="0" fontId="18" fillId="0" borderId="6" xfId="18" applyFont="1" applyBorder="1" applyAlignment="1">
      <alignment horizontal="center" vertical="center" wrapText="1"/>
      <protection/>
    </xf>
    <xf numFmtId="3" fontId="18" fillId="0" borderId="2" xfId="18" applyNumberFormat="1" applyFont="1" applyBorder="1" applyAlignment="1" quotePrefix="1">
      <alignment horizontal="right" vertical="center" wrapText="1"/>
      <protection/>
    </xf>
    <xf numFmtId="3" fontId="18" fillId="0" borderId="0" xfId="18" applyNumberFormat="1" applyFont="1" applyBorder="1" applyAlignment="1" quotePrefix="1">
      <alignment horizontal="right" vertical="center" wrapText="1"/>
      <protection/>
    </xf>
    <xf numFmtId="3" fontId="18" fillId="0" borderId="2" xfId="18" applyNumberFormat="1" applyFont="1" applyBorder="1" applyAlignment="1">
      <alignment horizontal="right" wrapText="1"/>
      <protection/>
    </xf>
    <xf numFmtId="3" fontId="18" fillId="0" borderId="2" xfId="18" applyNumberFormat="1" applyFont="1" applyBorder="1" applyAlignment="1">
      <alignment horizontal="right"/>
      <protection/>
    </xf>
    <xf numFmtId="3" fontId="18" fillId="0" borderId="9" xfId="18" applyNumberFormat="1" applyFont="1" applyBorder="1" applyAlignment="1" quotePrefix="1">
      <alignment horizontal="right" wrapText="1"/>
      <protection/>
    </xf>
    <xf numFmtId="3" fontId="18" fillId="0" borderId="2" xfId="18" applyNumberFormat="1" applyFont="1" applyBorder="1" applyAlignment="1" quotePrefix="1">
      <alignment horizontal="right" wrapText="1"/>
      <protection/>
    </xf>
    <xf numFmtId="169" fontId="18" fillId="0" borderId="2" xfId="18" applyNumberFormat="1" applyFont="1" applyBorder="1" applyAlignment="1" quotePrefix="1">
      <alignment horizontal="right" wrapText="1"/>
      <protection/>
    </xf>
    <xf numFmtId="3" fontId="18" fillId="0" borderId="2" xfId="18" applyNumberFormat="1" applyFont="1" applyBorder="1" applyAlignment="1">
      <alignment horizontal="center" wrapText="1"/>
      <protection/>
    </xf>
    <xf numFmtId="3" fontId="18" fillId="0" borderId="11" xfId="18" applyNumberFormat="1" applyFont="1" applyBorder="1" applyAlignment="1" quotePrefix="1">
      <alignment horizontal="right" wrapText="1"/>
      <protection/>
    </xf>
    <xf numFmtId="0" fontId="18" fillId="0" borderId="0" xfId="18" applyFont="1" applyAlignment="1">
      <alignment horizontal="center" vertical="center" wrapText="1"/>
      <protection/>
    </xf>
    <xf numFmtId="0" fontId="0" fillId="0" borderId="7" xfId="18" applyBorder="1">
      <alignment/>
      <protection/>
    </xf>
    <xf numFmtId="0" fontId="18" fillId="0" borderId="14" xfId="18" applyFont="1" applyBorder="1" applyAlignment="1">
      <alignment horizontal="center" vertical="center" wrapText="1"/>
      <protection/>
    </xf>
    <xf numFmtId="0" fontId="18" fillId="0" borderId="0" xfId="18" applyFont="1" applyAlignment="1">
      <alignment horizontal="left" vertical="center"/>
      <protection/>
    </xf>
    <xf numFmtId="0" fontId="18" fillId="0" borderId="0" xfId="18" applyFont="1">
      <alignment/>
      <protection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3" fontId="35" fillId="0" borderId="2" xfId="0" applyNumberFormat="1" applyFont="1" applyBorder="1" applyAlignment="1">
      <alignment horizontal="right" vertical="center"/>
    </xf>
    <xf numFmtId="164" fontId="35" fillId="0" borderId="2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3" fontId="1" fillId="0" borderId="1" xfId="0" applyNumberFormat="1" applyFont="1" applyBorder="1" applyAlignment="1" quotePrefix="1">
      <alignment horizontal="center" vertical="center"/>
    </xf>
    <xf numFmtId="164" fontId="1" fillId="0" borderId="1" xfId="0" applyNumberFormat="1" applyFont="1" applyBorder="1" applyAlignment="1" quotePrefix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164" fontId="6" fillId="0" borderId="3" xfId="0" applyNumberFormat="1" applyFont="1" applyBorder="1" applyAlignment="1" quotePrefix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 wrapText="1"/>
    </xf>
    <xf numFmtId="164" fontId="6" fillId="0" borderId="5" xfId="0" applyNumberFormat="1" applyFont="1" applyBorder="1" applyAlignment="1" quotePrefix="1">
      <alignment horizontal="center" vertical="center"/>
    </xf>
    <xf numFmtId="3" fontId="6" fillId="0" borderId="1" xfId="0" applyNumberFormat="1" applyFont="1" applyBorder="1" applyAlignment="1" quotePrefix="1">
      <alignment horizontal="center" vertical="center"/>
    </xf>
    <xf numFmtId="164" fontId="6" fillId="0" borderId="1" xfId="0" applyNumberFormat="1" applyFont="1" applyBorder="1" applyAlignment="1" quotePrefix="1">
      <alignment horizontal="center" vertical="center"/>
    </xf>
    <xf numFmtId="3" fontId="1" fillId="0" borderId="1" xfId="0" applyNumberFormat="1" applyFont="1" applyBorder="1" applyAlignment="1" quotePrefix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 quotePrefix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 quotePrefix="1">
      <alignment horizontal="center" vertical="center"/>
    </xf>
    <xf numFmtId="0" fontId="6" fillId="0" borderId="3" xfId="0" applyFont="1" applyBorder="1" applyAlignment="1" quotePrefix="1">
      <alignment horizontal="center" vertical="center"/>
    </xf>
    <xf numFmtId="0" fontId="1" fillId="0" borderId="5" xfId="0" applyFont="1" applyBorder="1" applyAlignment="1" quotePrefix="1">
      <alignment horizontal="center" vertical="center"/>
    </xf>
    <xf numFmtId="0" fontId="6" fillId="0" borderId="5" xfId="0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49" fontId="3" fillId="0" borderId="5" xfId="0" applyNumberFormat="1" applyFont="1" applyBorder="1" applyAlignment="1">
      <alignment horizontal="center" vertical="center"/>
    </xf>
    <xf numFmtId="170" fontId="1" fillId="0" borderId="2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170" fontId="3" fillId="0" borderId="2" xfId="0" applyNumberFormat="1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16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0" xfId="0" applyFont="1" applyAlignment="1">
      <alignment horizontal="left" wrapText="1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49" fontId="0" fillId="0" borderId="2" xfId="20" applyNumberFormat="1" applyFont="1" applyBorder="1" applyAlignment="1">
      <alignment horizontal="center" vertical="center"/>
    </xf>
    <xf numFmtId="0" fontId="18" fillId="0" borderId="9" xfId="0" applyFont="1" applyBorder="1" applyAlignment="1">
      <alignment vertical="center" wrapText="1"/>
    </xf>
    <xf numFmtId="49" fontId="0" fillId="0" borderId="2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wrapText="1"/>
    </xf>
    <xf numFmtId="0" fontId="0" fillId="0" borderId="5" xfId="0" applyBorder="1" applyAlignment="1">
      <alignment/>
    </xf>
    <xf numFmtId="0" fontId="18" fillId="0" borderId="2" xfId="0" applyFont="1" applyBorder="1" applyAlignment="1">
      <alignment wrapText="1"/>
    </xf>
    <xf numFmtId="49" fontId="0" fillId="0" borderId="5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3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/>
    </xf>
    <xf numFmtId="168" fontId="0" fillId="0" borderId="2" xfId="0" applyNumberFormat="1" applyFont="1" applyBorder="1" applyAlignment="1">
      <alignment horizontal="right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vertical="center"/>
    </xf>
    <xf numFmtId="0" fontId="18" fillId="0" borderId="2" xfId="0" applyFont="1" applyFill="1" applyBorder="1" applyAlignment="1">
      <alignment vertical="center" wrapText="1"/>
    </xf>
    <xf numFmtId="0" fontId="18" fillId="0" borderId="2" xfId="0" applyFont="1" applyBorder="1" applyAlignment="1">
      <alignment vertical="center"/>
    </xf>
    <xf numFmtId="3" fontId="0" fillId="0" borderId="2" xfId="0" applyNumberFormat="1" applyFont="1" applyBorder="1" applyAlignment="1" quotePrefix="1">
      <alignment horizontal="right" vertical="center"/>
    </xf>
    <xf numFmtId="164" fontId="0" fillId="0" borderId="2" xfId="0" applyNumberFormat="1" applyFont="1" applyBorder="1" applyAlignment="1" quotePrefix="1">
      <alignment horizontal="center" vertical="center"/>
    </xf>
    <xf numFmtId="0" fontId="18" fillId="0" borderId="4" xfId="0" applyFont="1" applyBorder="1" applyAlignment="1">
      <alignment vertical="center"/>
    </xf>
    <xf numFmtId="3" fontId="0" fillId="0" borderId="2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2" xfId="0" applyFont="1" applyFill="1" applyBorder="1" applyAlignment="1">
      <alignment vertical="center"/>
    </xf>
    <xf numFmtId="49" fontId="0" fillId="0" borderId="1" xfId="0" applyNumberFormat="1" applyFont="1" applyBorder="1" applyAlignment="1">
      <alignment horizontal="center" vertical="top"/>
    </xf>
    <xf numFmtId="49" fontId="0" fillId="0" borderId="3" xfId="0" applyNumberFormat="1" applyFont="1" applyBorder="1" applyAlignment="1">
      <alignment horizontal="center" vertical="top"/>
    </xf>
    <xf numFmtId="49" fontId="0" fillId="0" borderId="5" xfId="0" applyNumberFormat="1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49" fontId="18" fillId="0" borderId="12" xfId="0" applyNumberFormat="1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49" fontId="18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6" fillId="0" borderId="3" xfId="0" applyNumberFormat="1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/>
    </xf>
    <xf numFmtId="164" fontId="16" fillId="0" borderId="2" xfId="0" applyNumberFormat="1" applyFont="1" applyBorder="1" applyAlignment="1">
      <alignment horizontal="center" vertical="center"/>
    </xf>
    <xf numFmtId="0" fontId="37" fillId="0" borderId="0" xfId="0" applyFont="1" applyAlignment="1">
      <alignment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3" fontId="38" fillId="0" borderId="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4" fontId="6" fillId="0" borderId="3" xfId="0" applyNumberFormat="1" applyFont="1" applyBorder="1" applyAlignment="1" quotePrefix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 quotePrefix="1">
      <alignment horizontal="right" vertical="center"/>
    </xf>
    <xf numFmtId="3" fontId="2" fillId="0" borderId="1" xfId="0" applyNumberFormat="1" applyFont="1" applyBorder="1" applyAlignment="1" quotePrefix="1">
      <alignment horizontal="right" vertical="center"/>
    </xf>
    <xf numFmtId="3" fontId="2" fillId="0" borderId="10" xfId="0" applyNumberFormat="1" applyFont="1" applyBorder="1" applyAlignment="1" quotePrefix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6" fillId="0" borderId="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165" fontId="6" fillId="0" borderId="3" xfId="0" applyNumberFormat="1" applyFont="1" applyBorder="1" applyAlignment="1" quotePrefix="1">
      <alignment horizontal="center" vertical="center"/>
    </xf>
    <xf numFmtId="165" fontId="6" fillId="0" borderId="0" xfId="0" applyNumberFormat="1" applyFont="1" applyBorder="1" applyAlignment="1" quotePrefix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3" fontId="2" fillId="0" borderId="3" xfId="0" applyNumberFormat="1" applyFont="1" applyBorder="1" applyAlignment="1" quotePrefix="1">
      <alignment horizontal="right" vertical="center"/>
    </xf>
    <xf numFmtId="3" fontId="2" fillId="0" borderId="3" xfId="0" applyNumberFormat="1" applyFont="1" applyBorder="1" applyAlignment="1" quotePrefix="1">
      <alignment horizontal="right" vertical="center"/>
    </xf>
    <xf numFmtId="3" fontId="2" fillId="0" borderId="0" xfId="0" applyNumberFormat="1" applyFont="1" applyBorder="1" applyAlignment="1" quotePrefix="1">
      <alignment horizontal="right" vertical="center"/>
    </xf>
    <xf numFmtId="3" fontId="6" fillId="0" borderId="3" xfId="0" applyNumberFormat="1" applyFont="1" applyBorder="1" applyAlignment="1" quotePrefix="1">
      <alignment horizontal="right" vertical="center"/>
    </xf>
    <xf numFmtId="3" fontId="6" fillId="0" borderId="0" xfId="0" applyNumberFormat="1" applyFont="1" applyBorder="1" applyAlignment="1" quotePrefix="1">
      <alignment horizontal="right" vertical="center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 quotePrefix="1">
      <alignment horizontal="right" vertical="center" wrapText="1"/>
    </xf>
    <xf numFmtId="3" fontId="38" fillId="0" borderId="3" xfId="0" applyNumberFormat="1" applyFont="1" applyBorder="1" applyAlignment="1">
      <alignment horizontal="right" vertical="top" wrapText="1"/>
    </xf>
    <xf numFmtId="3" fontId="6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 quotePrefix="1">
      <alignment horizontal="right" vertical="center" wrapText="1"/>
    </xf>
    <xf numFmtId="3" fontId="6" fillId="0" borderId="3" xfId="0" applyNumberFormat="1" applyFont="1" applyBorder="1" applyAlignment="1" quotePrefix="1">
      <alignment horizontal="center" vertical="top" wrapText="1"/>
    </xf>
    <xf numFmtId="3" fontId="6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 horizontal="right" vertical="top" wrapText="1"/>
    </xf>
    <xf numFmtId="3" fontId="6" fillId="0" borderId="5" xfId="0" applyNumberFormat="1" applyFont="1" applyBorder="1" applyAlignment="1">
      <alignment horizontal="right" vertical="top" wrapText="1"/>
    </xf>
    <xf numFmtId="3" fontId="6" fillId="0" borderId="5" xfId="0" applyNumberFormat="1" applyFont="1" applyBorder="1" applyAlignment="1">
      <alignment/>
    </xf>
    <xf numFmtId="164" fontId="6" fillId="0" borderId="5" xfId="0" applyNumberFormat="1" applyFont="1" applyBorder="1" applyAlignment="1">
      <alignment horizontal="right" vertical="center"/>
    </xf>
    <xf numFmtId="0" fontId="6" fillId="0" borderId="3" xfId="0" applyFont="1" applyBorder="1" applyAlignment="1" quotePrefix="1">
      <alignment horizontal="center" vertical="center" wrapText="1"/>
    </xf>
    <xf numFmtId="0" fontId="39" fillId="0" borderId="3" xfId="0" applyFont="1" applyBorder="1" applyAlignment="1" quotePrefix="1">
      <alignment horizontal="center" vertical="center" wrapText="1"/>
    </xf>
    <xf numFmtId="3" fontId="6" fillId="0" borderId="3" xfId="0" applyNumberFormat="1" applyFont="1" applyBorder="1" applyAlignment="1" quotePrefix="1">
      <alignment horizontal="right" vertical="center" wrapText="1"/>
    </xf>
    <xf numFmtId="3" fontId="38" fillId="0" borderId="3" xfId="0" applyNumberFormat="1" applyFont="1" applyBorder="1" applyAlignment="1">
      <alignment horizontal="right" vertical="center" wrapText="1"/>
    </xf>
    <xf numFmtId="49" fontId="0" fillId="0" borderId="5" xfId="0" applyNumberFormat="1" applyFont="1" applyBorder="1" applyAlignment="1">
      <alignment horizontal="center" vertical="top"/>
    </xf>
    <xf numFmtId="0" fontId="18" fillId="0" borderId="1" xfId="0" applyFont="1" applyBorder="1" applyAlignment="1">
      <alignment vertical="center" wrapText="1"/>
    </xf>
    <xf numFmtId="3" fontId="38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 quotePrefix="1">
      <alignment horizontal="center" vertical="center" wrapText="1"/>
    </xf>
    <xf numFmtId="164" fontId="6" fillId="0" borderId="3" xfId="0" applyNumberFormat="1" applyFont="1" applyBorder="1" applyAlignment="1" quotePrefix="1">
      <alignment horizontal="center" vertical="center" wrapText="1"/>
    </xf>
    <xf numFmtId="3" fontId="6" fillId="0" borderId="3" xfId="0" applyNumberFormat="1" applyFont="1" applyBorder="1" applyAlignment="1" quotePrefix="1">
      <alignment horizontal="center" vertical="center" wrapText="1"/>
    </xf>
    <xf numFmtId="3" fontId="6" fillId="0" borderId="5" xfId="0" applyNumberFormat="1" applyFont="1" applyBorder="1" applyAlignment="1" quotePrefix="1">
      <alignment horizontal="center" vertical="center" wrapText="1"/>
    </xf>
    <xf numFmtId="0" fontId="6" fillId="0" borderId="5" xfId="0" applyFont="1" applyBorder="1" applyAlignment="1" quotePrefix="1">
      <alignment horizontal="center" vertical="center" wrapText="1"/>
    </xf>
    <xf numFmtId="165" fontId="6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 quotePrefix="1">
      <alignment horizontal="center" vertical="center" wrapText="1"/>
    </xf>
    <xf numFmtId="3" fontId="39" fillId="0" borderId="3" xfId="0" applyNumberFormat="1" applyFont="1" applyBorder="1" applyAlignment="1" quotePrefix="1">
      <alignment horizontal="center" vertical="center" wrapText="1"/>
    </xf>
    <xf numFmtId="165" fontId="6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 quotePrefix="1">
      <alignment horizontal="center" vertical="center" wrapText="1"/>
    </xf>
    <xf numFmtId="0" fontId="0" fillId="0" borderId="7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/>
    </xf>
    <xf numFmtId="0" fontId="37" fillId="0" borderId="7" xfId="0" applyFont="1" applyBorder="1" applyAlignment="1">
      <alignment horizontal="left" vertical="center"/>
    </xf>
    <xf numFmtId="3" fontId="6" fillId="0" borderId="3" xfId="0" applyNumberFormat="1" applyFont="1" applyBorder="1" applyAlignment="1" quotePrefix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0" fillId="0" borderId="5" xfId="0" applyBorder="1" applyAlignment="1">
      <alignment horizontal="center" vertical="top"/>
    </xf>
    <xf numFmtId="164" fontId="6" fillId="0" borderId="0" xfId="0" applyNumberFormat="1" applyFont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top"/>
    </xf>
    <xf numFmtId="0" fontId="18" fillId="0" borderId="2" xfId="0" applyFont="1" applyBorder="1" applyAlignment="1">
      <alignment horizontal="left" vertical="center" wrapText="1"/>
    </xf>
    <xf numFmtId="49" fontId="18" fillId="0" borderId="9" xfId="0" applyNumberFormat="1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top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top"/>
    </xf>
    <xf numFmtId="0" fontId="0" fillId="0" borderId="5" xfId="0" applyBorder="1" applyAlignment="1">
      <alignment/>
    </xf>
    <xf numFmtId="0" fontId="16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18" fillId="0" borderId="9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top"/>
    </xf>
    <xf numFmtId="49" fontId="0" fillId="0" borderId="3" xfId="0" applyNumberFormat="1" applyFont="1" applyBorder="1" applyAlignment="1">
      <alignment horizontal="center" vertical="top"/>
    </xf>
    <xf numFmtId="49" fontId="18" fillId="0" borderId="9" xfId="0" applyNumberFormat="1" applyFont="1" applyBorder="1" applyAlignment="1">
      <alignment horizontal="left" vertical="center"/>
    </xf>
    <xf numFmtId="49" fontId="18" fillId="0" borderId="4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36" fillId="0" borderId="0" xfId="0" applyFont="1" applyAlignment="1">
      <alignment horizontal="center" wrapText="1"/>
    </xf>
    <xf numFmtId="49" fontId="36" fillId="0" borderId="0" xfId="0" applyNumberFormat="1" applyFont="1" applyAlignment="1">
      <alignment horizont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 quotePrefix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165" fontId="6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164" fontId="6" fillId="0" borderId="3" xfId="0" applyNumberFormat="1" applyFont="1" applyBorder="1" applyAlignment="1" quotePrefix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4" xfId="0" applyFont="1" applyBorder="1" applyAlignment="1">
      <alignment horizontal="left" vertical="center"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wrapText="1"/>
      <protection/>
    </xf>
    <xf numFmtId="0" fontId="3" fillId="0" borderId="12" xfId="0" applyNumberFormat="1" applyFont="1" applyFill="1" applyBorder="1" applyAlignment="1" applyProtection="1">
      <alignment horizontal="left" wrapText="1"/>
      <protection/>
    </xf>
    <xf numFmtId="0" fontId="3" fillId="0" borderId="4" xfId="0" applyNumberFormat="1" applyFont="1" applyFill="1" applyBorder="1" applyAlignment="1" applyProtection="1">
      <alignment horizontal="left" wrapText="1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2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8" xfId="0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0" xfId="18" applyFont="1" applyAlignment="1">
      <alignment horizontal="left" vertical="center"/>
      <protection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right" vertical="center"/>
    </xf>
    <xf numFmtId="3" fontId="16" fillId="0" borderId="3" xfId="0" applyNumberFormat="1" applyFont="1" applyBorder="1" applyAlignment="1">
      <alignment horizontal="right" vertical="center"/>
    </xf>
    <xf numFmtId="3" fontId="16" fillId="0" borderId="5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9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16" fillId="0" borderId="12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1" fontId="0" fillId="0" borderId="9" xfId="19" applyNumberFormat="1" applyFont="1" applyBorder="1" applyAlignment="1">
      <alignment horizontal="left" vertical="center" wrapText="1"/>
    </xf>
    <xf numFmtId="1" fontId="0" fillId="0" borderId="9" xfId="0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1" xfId="17" applyFont="1" applyBorder="1" applyAlignment="1">
      <alignment horizontal="center" vertical="center" wrapText="1"/>
      <protection/>
    </xf>
    <xf numFmtId="0" fontId="0" fillId="0" borderId="3" xfId="17" applyFont="1" applyBorder="1" applyAlignment="1">
      <alignment horizontal="center" vertical="center" wrapText="1"/>
      <protection/>
    </xf>
    <xf numFmtId="0" fontId="0" fillId="0" borderId="1" xfId="17" applyFont="1" applyBorder="1" applyAlignment="1">
      <alignment horizontal="left" vertical="top" wrapText="1"/>
      <protection/>
    </xf>
    <xf numFmtId="0" fontId="0" fillId="0" borderId="3" xfId="17" applyFont="1" applyBorder="1" applyAlignment="1">
      <alignment horizontal="left" vertical="top" wrapText="1"/>
      <protection/>
    </xf>
    <xf numFmtId="3" fontId="0" fillId="0" borderId="1" xfId="17" applyNumberFormat="1" applyFont="1" applyBorder="1" applyAlignment="1">
      <alignment horizontal="right" vertical="center" wrapText="1"/>
      <protection/>
    </xf>
    <xf numFmtId="3" fontId="0" fillId="0" borderId="3" xfId="17" applyNumberFormat="1" applyFont="1" applyBorder="1" applyAlignment="1">
      <alignment horizontal="right" vertical="center" wrapText="1"/>
      <protection/>
    </xf>
    <xf numFmtId="0" fontId="0" fillId="0" borderId="3" xfId="0" applyBorder="1" applyAlignment="1">
      <alignment horizontal="right" vertical="center"/>
    </xf>
    <xf numFmtId="3" fontId="18" fillId="0" borderId="1" xfId="17" applyNumberFormat="1" applyFont="1" applyBorder="1" applyAlignment="1">
      <alignment horizontal="center" wrapText="1"/>
      <protection/>
    </xf>
    <xf numFmtId="0" fontId="18" fillId="0" borderId="3" xfId="0" applyFont="1" applyBorder="1" applyAlignment="1">
      <alignment horizontal="center" wrapText="1"/>
    </xf>
    <xf numFmtId="3" fontId="0" fillId="0" borderId="1" xfId="0" applyNumberFormat="1" applyBorder="1" applyAlignment="1">
      <alignment wrapText="1"/>
    </xf>
    <xf numFmtId="3" fontId="0" fillId="0" borderId="3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3" fontId="0" fillId="0" borderId="3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3" fontId="0" fillId="0" borderId="1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left" vertical="center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9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9" fillId="0" borderId="5" xfId="0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vertical="center"/>
    </xf>
    <xf numFmtId="164" fontId="0" fillId="0" borderId="5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1" xfId="0" applyNumberFormat="1" applyFont="1" applyBorder="1" applyAlignment="1">
      <alignment horizontal="right" vertical="top" wrapText="1"/>
    </xf>
    <xf numFmtId="3" fontId="0" fillId="0" borderId="3" xfId="0" applyNumberFormat="1" applyFont="1" applyBorder="1" applyAlignment="1">
      <alignment horizontal="right" vertical="top" wrapText="1"/>
    </xf>
    <xf numFmtId="3" fontId="0" fillId="0" borderId="5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3" fontId="28" fillId="0" borderId="1" xfId="0" applyNumberFormat="1" applyFont="1" applyBorder="1" applyAlignment="1">
      <alignment horizontal="right" vertical="center" wrapText="1"/>
    </xf>
    <xf numFmtId="3" fontId="27" fillId="0" borderId="3" xfId="0" applyNumberFormat="1" applyFont="1" applyBorder="1" applyAlignment="1">
      <alignment horizontal="right" vertical="center" wrapText="1"/>
    </xf>
    <xf numFmtId="0" fontId="25" fillId="0" borderId="5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top" wrapText="1"/>
    </xf>
    <xf numFmtId="0" fontId="28" fillId="0" borderId="3" xfId="0" applyFont="1" applyBorder="1" applyAlignment="1">
      <alignment wrapText="1"/>
    </xf>
    <xf numFmtId="0" fontId="27" fillId="0" borderId="3" xfId="0" applyFont="1" applyBorder="1" applyAlignment="1">
      <alignment wrapText="1"/>
    </xf>
    <xf numFmtId="49" fontId="15" fillId="0" borderId="1" xfId="0" applyNumberFormat="1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wrapText="1"/>
    </xf>
    <xf numFmtId="0" fontId="29" fillId="0" borderId="3" xfId="0" applyFont="1" applyBorder="1" applyAlignment="1">
      <alignment wrapText="1"/>
    </xf>
    <xf numFmtId="0" fontId="24" fillId="0" borderId="1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5" fillId="0" borderId="3" xfId="0" applyFont="1" applyBorder="1" applyAlignment="1">
      <alignment wrapText="1"/>
    </xf>
    <xf numFmtId="3" fontId="28" fillId="0" borderId="1" xfId="0" applyNumberFormat="1" applyFont="1" applyBorder="1" applyAlignment="1">
      <alignment/>
    </xf>
    <xf numFmtId="3" fontId="28" fillId="0" borderId="3" xfId="0" applyNumberFormat="1" applyFont="1" applyBorder="1" applyAlignment="1">
      <alignment/>
    </xf>
    <xf numFmtId="3" fontId="28" fillId="0" borderId="3" xfId="0" applyNumberFormat="1" applyFont="1" applyBorder="1" applyAlignment="1">
      <alignment horizontal="right" vertical="center" wrapText="1"/>
    </xf>
    <xf numFmtId="3" fontId="28" fillId="0" borderId="23" xfId="0" applyNumberFormat="1" applyFont="1" applyBorder="1" applyAlignment="1">
      <alignment horizontal="right" vertical="center"/>
    </xf>
    <xf numFmtId="3" fontId="28" fillId="0" borderId="22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wrapText="1"/>
    </xf>
    <xf numFmtId="0" fontId="24" fillId="0" borderId="3" xfId="0" applyFont="1" applyBorder="1" applyAlignment="1">
      <alignment horizontal="left" vertical="top" wrapText="1"/>
    </xf>
    <xf numFmtId="0" fontId="28" fillId="0" borderId="3" xfId="0" applyFont="1" applyBorder="1" applyAlignment="1">
      <alignment horizontal="center" vertical="top" wrapText="1"/>
    </xf>
    <xf numFmtId="0" fontId="27" fillId="0" borderId="3" xfId="0" applyFont="1" applyBorder="1" applyAlignment="1">
      <alignment/>
    </xf>
    <xf numFmtId="0" fontId="27" fillId="0" borderId="5" xfId="0" applyFont="1" applyBorder="1" applyAlignment="1">
      <alignment/>
    </xf>
    <xf numFmtId="0" fontId="11" fillId="0" borderId="24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  <xf numFmtId="0" fontId="24" fillId="0" borderId="6" xfId="0" applyFont="1" applyBorder="1" applyAlignment="1">
      <alignment vertical="top" wrapText="1"/>
    </xf>
    <xf numFmtId="0" fontId="24" fillId="0" borderId="7" xfId="0" applyFont="1" applyBorder="1" applyAlignment="1">
      <alignment vertical="top" wrapText="1"/>
    </xf>
    <xf numFmtId="0" fontId="25" fillId="0" borderId="7" xfId="0" applyFont="1" applyBorder="1" applyAlignment="1">
      <alignment vertical="top" wrapText="1"/>
    </xf>
    <xf numFmtId="3" fontId="28" fillId="0" borderId="23" xfId="0" applyNumberFormat="1" applyFont="1" applyBorder="1" applyAlignment="1">
      <alignment/>
    </xf>
    <xf numFmtId="3" fontId="28" fillId="0" borderId="22" xfId="0" applyNumberFormat="1" applyFont="1" applyBorder="1" applyAlignment="1">
      <alignment/>
    </xf>
    <xf numFmtId="0" fontId="15" fillId="0" borderId="24" xfId="0" applyFont="1" applyBorder="1" applyAlignment="1">
      <alignment horizontal="center" vertical="top"/>
    </xf>
    <xf numFmtId="0" fontId="29" fillId="0" borderId="24" xfId="0" applyFont="1" applyBorder="1" applyAlignment="1">
      <alignment horizontal="center" vertical="top"/>
    </xf>
    <xf numFmtId="0" fontId="29" fillId="0" borderId="28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7" fillId="0" borderId="3" xfId="0" applyFont="1" applyBorder="1" applyAlignment="1">
      <alignment horizontal="center" vertical="top"/>
    </xf>
    <xf numFmtId="0" fontId="17" fillId="0" borderId="25" xfId="0" applyFont="1" applyBorder="1" applyAlignment="1">
      <alignment horizontal="center" vertical="top"/>
    </xf>
    <xf numFmtId="0" fontId="24" fillId="0" borderId="3" xfId="0" applyFont="1" applyBorder="1" applyAlignment="1">
      <alignment vertical="top" wrapText="1"/>
    </xf>
    <xf numFmtId="0" fontId="25" fillId="0" borderId="3" xfId="0" applyFont="1" applyBorder="1" applyAlignment="1">
      <alignment vertical="top" wrapText="1"/>
    </xf>
    <xf numFmtId="0" fontId="25" fillId="0" borderId="25" xfId="0" applyFont="1" applyBorder="1" applyAlignment="1">
      <alignment vertical="top" wrapText="1"/>
    </xf>
    <xf numFmtId="0" fontId="28" fillId="0" borderId="3" xfId="0" applyFont="1" applyBorder="1" applyAlignment="1">
      <alignment horizontal="center" vertical="top"/>
    </xf>
    <xf numFmtId="0" fontId="27" fillId="0" borderId="3" xfId="0" applyFont="1" applyBorder="1" applyAlignment="1">
      <alignment horizontal="center" vertical="top"/>
    </xf>
    <xf numFmtId="0" fontId="27" fillId="0" borderId="25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/>
    </xf>
    <xf numFmtId="0" fontId="15" fillId="0" borderId="25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1" xfId="0" applyFont="1" applyBorder="1" applyAlignment="1">
      <alignment vertical="top" wrapText="1"/>
    </xf>
    <xf numFmtId="0" fontId="24" fillId="0" borderId="3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4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/>
    </xf>
    <xf numFmtId="0" fontId="25" fillId="0" borderId="5" xfId="0" applyFont="1" applyBorder="1" applyAlignment="1">
      <alignment wrapText="1"/>
    </xf>
    <xf numFmtId="0" fontId="11" fillId="0" borderId="24" xfId="0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top"/>
    </xf>
    <xf numFmtId="0" fontId="24" fillId="0" borderId="5" xfId="0" applyFont="1" applyBorder="1" applyAlignment="1">
      <alignment vertical="top" wrapText="1"/>
    </xf>
    <xf numFmtId="0" fontId="28" fillId="0" borderId="3" xfId="0" applyFont="1" applyBorder="1" applyAlignment="1">
      <alignment horizontal="center" vertical="top" wrapText="1"/>
    </xf>
    <xf numFmtId="0" fontId="27" fillId="0" borderId="3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17" fillId="0" borderId="24" xfId="0" applyFont="1" applyBorder="1" applyAlignment="1">
      <alignment horizontal="center"/>
    </xf>
    <xf numFmtId="0" fontId="25" fillId="0" borderId="3" xfId="0" applyFont="1" applyBorder="1" applyAlignment="1">
      <alignment vertical="top"/>
    </xf>
    <xf numFmtId="0" fontId="11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/>
    </xf>
    <xf numFmtId="0" fontId="24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left" vertical="top" wrapText="1"/>
    </xf>
    <xf numFmtId="0" fontId="25" fillId="0" borderId="5" xfId="0" applyFont="1" applyBorder="1" applyAlignment="1">
      <alignment vertical="top" wrapText="1"/>
    </xf>
    <xf numFmtId="0" fontId="25" fillId="0" borderId="25" xfId="0" applyFont="1" applyBorder="1" applyAlignment="1">
      <alignment wrapText="1"/>
    </xf>
    <xf numFmtId="3" fontId="28" fillId="0" borderId="1" xfId="0" applyNumberFormat="1" applyFont="1" applyBorder="1" applyAlignment="1">
      <alignment/>
    </xf>
    <xf numFmtId="3" fontId="28" fillId="0" borderId="3" xfId="0" applyNumberFormat="1" applyFont="1" applyBorder="1" applyAlignment="1">
      <alignment/>
    </xf>
    <xf numFmtId="3" fontId="27" fillId="0" borderId="1" xfId="0" applyNumberFormat="1" applyFont="1" applyBorder="1" applyAlignment="1">
      <alignment/>
    </xf>
    <xf numFmtId="3" fontId="27" fillId="0" borderId="3" xfId="0" applyNumberFormat="1" applyFont="1" applyBorder="1" applyAlignment="1">
      <alignment/>
    </xf>
    <xf numFmtId="0" fontId="0" fillId="0" borderId="3" xfId="0" applyBorder="1" applyAlignment="1">
      <alignment horizontal="center" vertical="top" wrapText="1"/>
    </xf>
    <xf numFmtId="0" fontId="24" fillId="0" borderId="3" xfId="0" applyFont="1" applyBorder="1" applyAlignment="1">
      <alignment vertical="top" wrapText="1"/>
    </xf>
    <xf numFmtId="0" fontId="24" fillId="0" borderId="5" xfId="0" applyFont="1" applyBorder="1" applyAlignment="1">
      <alignment vertical="top" wrapText="1"/>
    </xf>
    <xf numFmtId="0" fontId="24" fillId="0" borderId="5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0" fontId="24" fillId="0" borderId="1" xfId="0" applyFont="1" applyBorder="1" applyAlignment="1">
      <alignment vertical="top" wrapText="1"/>
    </xf>
    <xf numFmtId="0" fontId="17" fillId="0" borderId="28" xfId="0" applyFont="1" applyBorder="1" applyAlignment="1">
      <alignment horizontal="center" vertical="top"/>
    </xf>
    <xf numFmtId="0" fontId="28" fillId="0" borderId="5" xfId="0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top"/>
    </xf>
    <xf numFmtId="0" fontId="24" fillId="0" borderId="1" xfId="0" applyFont="1" applyBorder="1" applyAlignment="1">
      <alignment vertical="top" wrapText="1"/>
    </xf>
    <xf numFmtId="44" fontId="17" fillId="0" borderId="3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18" applyFont="1" applyAlignment="1">
      <alignment horizontal="center" vertical="center"/>
      <protection/>
    </xf>
    <xf numFmtId="0" fontId="16" fillId="0" borderId="0" xfId="18" applyFont="1" applyAlignment="1">
      <alignment horizontal="center"/>
      <protection/>
    </xf>
    <xf numFmtId="0" fontId="16" fillId="0" borderId="0" xfId="18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8" fillId="0" borderId="2" xfId="18" applyFont="1" applyBorder="1" applyAlignment="1">
      <alignment horizontal="center" vertical="center" wrapText="1"/>
      <protection/>
    </xf>
    <xf numFmtId="0" fontId="18" fillId="0" borderId="1" xfId="18" applyFont="1" applyBorder="1" applyAlignment="1">
      <alignment horizontal="center" vertical="center" wrapText="1"/>
      <protection/>
    </xf>
    <xf numFmtId="0" fontId="34" fillId="0" borderId="9" xfId="18" applyFont="1" applyBorder="1" applyAlignment="1">
      <alignment horizontal="center" vertical="center" wrapText="1"/>
      <protection/>
    </xf>
    <xf numFmtId="0" fontId="34" fillId="0" borderId="12" xfId="18" applyFont="1" applyBorder="1" applyAlignment="1">
      <alignment horizontal="center" vertical="center" wrapText="1"/>
      <protection/>
    </xf>
    <xf numFmtId="0" fontId="34" fillId="0" borderId="4" xfId="18" applyFont="1" applyBorder="1" applyAlignment="1">
      <alignment horizontal="center" vertical="center" wrapText="1"/>
      <protection/>
    </xf>
    <xf numFmtId="0" fontId="18" fillId="0" borderId="9" xfId="18" applyFont="1" applyBorder="1" applyAlignment="1">
      <alignment horizontal="center" vertical="center" wrapText="1"/>
      <protection/>
    </xf>
    <xf numFmtId="0" fontId="18" fillId="0" borderId="12" xfId="18" applyFont="1" applyBorder="1" applyAlignment="1">
      <alignment horizontal="center" vertical="center" wrapText="1"/>
      <protection/>
    </xf>
    <xf numFmtId="0" fontId="18" fillId="0" borderId="4" xfId="18" applyFont="1" applyBorder="1" applyAlignment="1">
      <alignment horizontal="center" vertical="center" wrapText="1"/>
      <protection/>
    </xf>
    <xf numFmtId="0" fontId="18" fillId="0" borderId="5" xfId="18" applyFont="1" applyBorder="1" applyAlignment="1">
      <alignment horizontal="center" vertical="center" wrapText="1"/>
      <protection/>
    </xf>
    <xf numFmtId="0" fontId="18" fillId="0" borderId="9" xfId="18" applyFont="1" applyBorder="1" applyAlignment="1">
      <alignment horizontal="center" vertical="center"/>
      <protection/>
    </xf>
    <xf numFmtId="0" fontId="18" fillId="0" borderId="4" xfId="18" applyFont="1" applyBorder="1" applyAlignment="1">
      <alignment horizontal="center" vertical="center"/>
      <protection/>
    </xf>
    <xf numFmtId="0" fontId="18" fillId="0" borderId="11" xfId="18" applyFont="1" applyBorder="1" applyAlignment="1">
      <alignment horizontal="left" vertical="center"/>
      <protection/>
    </xf>
    <xf numFmtId="0" fontId="18" fillId="0" borderId="14" xfId="18" applyFont="1" applyBorder="1" applyAlignment="1">
      <alignment horizontal="left" vertical="center"/>
      <protection/>
    </xf>
    <xf numFmtId="0" fontId="18" fillId="0" borderId="8" xfId="18" applyFont="1" applyBorder="1" applyAlignment="1">
      <alignment horizontal="left" vertical="center"/>
      <protection/>
    </xf>
    <xf numFmtId="0" fontId="18" fillId="0" borderId="9" xfId="18" applyFont="1" applyBorder="1" applyAlignment="1">
      <alignment horizontal="left" vertical="center"/>
      <protection/>
    </xf>
    <xf numFmtId="0" fontId="18" fillId="0" borderId="12" xfId="18" applyFont="1" applyBorder="1" applyAlignment="1">
      <alignment horizontal="left" vertical="center"/>
      <protection/>
    </xf>
    <xf numFmtId="0" fontId="18" fillId="0" borderId="4" xfId="18" applyFont="1" applyBorder="1" applyAlignment="1">
      <alignment horizontal="left" vertical="center"/>
      <protection/>
    </xf>
    <xf numFmtId="3" fontId="18" fillId="0" borderId="14" xfId="18" applyNumberFormat="1" applyFont="1" applyBorder="1" applyAlignment="1">
      <alignment horizontal="right" vertical="center" wrapText="1"/>
      <protection/>
    </xf>
    <xf numFmtId="0" fontId="0" fillId="0" borderId="8" xfId="0" applyBorder="1" applyAlignment="1">
      <alignment horizontal="right" vertical="center" wrapText="1"/>
    </xf>
    <xf numFmtId="0" fontId="18" fillId="0" borderId="9" xfId="18" applyFont="1" applyBorder="1" applyAlignment="1">
      <alignment horizontal="left" vertical="center" wrapText="1"/>
      <protection/>
    </xf>
    <xf numFmtId="0" fontId="18" fillId="0" borderId="12" xfId="18" applyFont="1" applyBorder="1" applyAlignment="1">
      <alignment horizontal="left" vertical="center" wrapText="1"/>
      <protection/>
    </xf>
    <xf numFmtId="0" fontId="18" fillId="0" borderId="4" xfId="18" applyFont="1" applyBorder="1" applyAlignment="1">
      <alignment horizontal="left" vertical="center" wrapText="1"/>
      <protection/>
    </xf>
    <xf numFmtId="0" fontId="18" fillId="0" borderId="3" xfId="18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1" fillId="0" borderId="4" xfId="0" applyFont="1" applyBorder="1" applyAlignment="1">
      <alignment/>
    </xf>
    <xf numFmtId="2" fontId="0" fillId="0" borderId="9" xfId="0" applyNumberFormat="1" applyBorder="1" applyAlignment="1">
      <alignment horizontal="left" vertical="center" wrapText="1"/>
    </xf>
    <xf numFmtId="2" fontId="0" fillId="0" borderId="12" xfId="0" applyNumberFormat="1" applyBorder="1" applyAlignment="1">
      <alignment horizontal="left" vertical="center" wrapText="1"/>
    </xf>
    <xf numFmtId="2" fontId="0" fillId="0" borderId="4" xfId="0" applyNumberForma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9" xfId="0" applyBorder="1" applyAlignment="1" quotePrefix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2" fontId="1" fillId="0" borderId="9" xfId="0" applyNumberFormat="1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left" vertical="center" wrapText="1"/>
    </xf>
    <xf numFmtId="3" fontId="0" fillId="0" borderId="12" xfId="0" applyNumberFormat="1" applyBorder="1" applyAlignment="1">
      <alignment horizontal="left" vertical="center" wrapText="1"/>
    </xf>
    <xf numFmtId="3" fontId="0" fillId="0" borderId="4" xfId="0" applyNumberForma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2" fontId="1" fillId="0" borderId="9" xfId="0" applyNumberFormat="1" applyFont="1" applyBorder="1" applyAlignment="1">
      <alignment horizontal="left" vertical="top" wrapText="1"/>
    </xf>
    <xf numFmtId="2" fontId="1" fillId="0" borderId="12" xfId="0" applyNumberFormat="1" applyFont="1" applyBorder="1" applyAlignment="1">
      <alignment horizontal="left" vertical="top" wrapText="1"/>
    </xf>
    <xf numFmtId="0" fontId="0" fillId="0" borderId="12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1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justify"/>
    </xf>
    <xf numFmtId="49" fontId="3" fillId="0" borderId="3" xfId="0" applyNumberFormat="1" applyFont="1" applyBorder="1" applyAlignment="1">
      <alignment horizontal="center" vertical="justify"/>
    </xf>
    <xf numFmtId="49" fontId="3" fillId="0" borderId="5" xfId="0" applyNumberFormat="1" applyFont="1" applyBorder="1" applyAlignment="1">
      <alignment horizontal="center" vertical="justify"/>
    </xf>
    <xf numFmtId="49" fontId="3" fillId="0" borderId="9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justify"/>
    </xf>
    <xf numFmtId="49" fontId="1" fillId="0" borderId="5" xfId="0" applyNumberFormat="1" applyFont="1" applyBorder="1" applyAlignment="1">
      <alignment horizontal="center" vertical="justify"/>
    </xf>
    <xf numFmtId="49" fontId="5" fillId="0" borderId="9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0" borderId="5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17" fillId="0" borderId="6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7" fillId="0" borderId="7" xfId="0" applyFont="1" applyBorder="1" applyAlignment="1" quotePrefix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9" xfId="0" applyNumberFormat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44" fontId="2" fillId="0" borderId="0" xfId="20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Font="1" applyBorder="1" applyAlignment="1">
      <alignment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center" vertical="center"/>
      <protection/>
    </xf>
    <xf numFmtId="3" fontId="1" fillId="0" borderId="6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Border="1" applyAlignment="1">
      <alignment horizontal="right" vertical="center"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3" fontId="1" fillId="0" borderId="5" xfId="0" applyNumberFormat="1" applyFont="1" applyFill="1" applyBorder="1" applyAlignment="1" applyProtection="1">
      <alignment horizontal="right" vertical="center"/>
      <protection/>
    </xf>
    <xf numFmtId="164" fontId="1" fillId="0" borderId="1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3" fontId="1" fillId="0" borderId="11" xfId="0" applyNumberFormat="1" applyFont="1" applyFill="1" applyBorder="1" applyAlignment="1" applyProtection="1">
      <alignment horizontal="right" vertical="center"/>
      <protection/>
    </xf>
    <xf numFmtId="3" fontId="1" fillId="0" borderId="6" xfId="0" applyNumberFormat="1" applyFont="1" applyFill="1" applyBorder="1" applyAlignment="1" applyProtection="1" quotePrefix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 vertical="center"/>
      <protection/>
    </xf>
    <xf numFmtId="3" fontId="1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5" xfId="0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Normalny_Arkusz1" xfId="17"/>
    <cellStyle name="Normalny_Załącznik Nr 2 do wydatków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0"/>
  <sheetViews>
    <sheetView tabSelected="1" workbookViewId="0" topLeftCell="A1">
      <selection activeCell="E6" sqref="E6"/>
    </sheetView>
  </sheetViews>
  <sheetFormatPr defaultColWidth="9.140625" defaultRowHeight="12.75"/>
  <cols>
    <col min="1" max="1" width="2.8515625" style="0" customWidth="1"/>
    <col min="2" max="2" width="6.421875" style="0" customWidth="1"/>
    <col min="3" max="3" width="8.57421875" style="0" customWidth="1"/>
    <col min="4" max="4" width="7.8515625" style="0" customWidth="1"/>
    <col min="5" max="5" width="20.8515625" style="0" customWidth="1"/>
    <col min="6" max="7" width="13.28125" style="0" customWidth="1"/>
    <col min="8" max="8" width="13.140625" style="0" customWidth="1"/>
    <col min="9" max="9" width="10.7109375" style="0" customWidth="1"/>
  </cols>
  <sheetData>
    <row r="1" ht="15" customHeight="1">
      <c r="H1" s="1256" t="s">
        <v>489</v>
      </c>
    </row>
    <row r="2" ht="10.5" customHeight="1"/>
    <row r="3" spans="1:9" ht="15.75">
      <c r="A3" s="1478" t="s">
        <v>490</v>
      </c>
      <c r="B3" s="1479"/>
      <c r="C3" s="1479"/>
      <c r="D3" s="1479"/>
      <c r="E3" s="1479"/>
      <c r="F3" s="1479"/>
      <c r="G3" s="1479"/>
      <c r="H3" s="1479"/>
      <c r="I3" s="1479"/>
    </row>
    <row r="4" spans="1:9" ht="15.75">
      <c r="A4" s="1478" t="s">
        <v>491</v>
      </c>
      <c r="B4" s="1479"/>
      <c r="C4" s="1479"/>
      <c r="D4" s="1479"/>
      <c r="E4" s="1479"/>
      <c r="F4" s="1479"/>
      <c r="G4" s="1479"/>
      <c r="H4" s="1479"/>
      <c r="I4" s="1479"/>
    </row>
    <row r="5" spans="1:9" ht="15.75">
      <c r="A5" s="1478" t="s">
        <v>492</v>
      </c>
      <c r="B5" s="1479"/>
      <c r="C5" s="1479"/>
      <c r="D5" s="1479"/>
      <c r="E5" s="1479"/>
      <c r="F5" s="1479"/>
      <c r="G5" s="1479"/>
      <c r="H5" s="1479"/>
      <c r="I5" s="1479"/>
    </row>
    <row r="6" spans="5:6" ht="10.5" customHeight="1">
      <c r="E6" s="2"/>
      <c r="F6" s="2"/>
    </row>
    <row r="7" ht="12.75">
      <c r="I7" s="4" t="s">
        <v>554</v>
      </c>
    </row>
    <row r="8" spans="1:9" ht="80.25" customHeight="1">
      <c r="A8" s="1480" t="s">
        <v>559</v>
      </c>
      <c r="B8" s="1481"/>
      <c r="C8" s="1481"/>
      <c r="D8" s="1481"/>
      <c r="E8" s="1482"/>
      <c r="F8" s="6" t="s">
        <v>493</v>
      </c>
      <c r="G8" s="6" t="s">
        <v>494</v>
      </c>
      <c r="H8" s="1257" t="s">
        <v>495</v>
      </c>
      <c r="I8" s="6" t="s">
        <v>496</v>
      </c>
    </row>
    <row r="9" spans="1:9" ht="12.75">
      <c r="A9" s="1483">
        <v>1</v>
      </c>
      <c r="B9" s="1484"/>
      <c r="C9" s="1484"/>
      <c r="D9" s="1484"/>
      <c r="E9" s="1485"/>
      <c r="F9" s="949">
        <v>2</v>
      </c>
      <c r="G9" s="7">
        <v>3</v>
      </c>
      <c r="H9" s="7">
        <v>4</v>
      </c>
      <c r="I9" s="7">
        <v>5</v>
      </c>
    </row>
    <row r="10" spans="1:9" ht="20.25" customHeight="1">
      <c r="A10" s="1258"/>
      <c r="B10" s="1486" t="s">
        <v>497</v>
      </c>
      <c r="C10" s="1487"/>
      <c r="D10" s="1487"/>
      <c r="E10" s="1488"/>
      <c r="F10" s="1259">
        <v>59896526</v>
      </c>
      <c r="G10" s="1260">
        <v>53260976</v>
      </c>
      <c r="H10" s="1260">
        <v>54693823</v>
      </c>
      <c r="I10" s="1261">
        <f>H10/G10*100</f>
        <v>102.69023797085507</v>
      </c>
    </row>
    <row r="11" spans="1:9" ht="16.5" customHeight="1">
      <c r="A11" s="1258"/>
      <c r="B11" s="1489" t="s">
        <v>498</v>
      </c>
      <c r="C11" s="1490"/>
      <c r="D11" s="1490"/>
      <c r="E11" s="1491"/>
      <c r="F11" s="1262">
        <v>50306772</v>
      </c>
      <c r="G11" s="1262">
        <v>52292214</v>
      </c>
      <c r="H11" s="1262">
        <v>53725062</v>
      </c>
      <c r="I11" s="1263">
        <f>H11/G11*100</f>
        <v>102.74007904886184</v>
      </c>
    </row>
    <row r="12" spans="1:9" ht="15.75" customHeight="1">
      <c r="A12" s="1258"/>
      <c r="B12" s="1489" t="s">
        <v>499</v>
      </c>
      <c r="C12" s="1490"/>
      <c r="D12" s="1490"/>
      <c r="E12" s="1491"/>
      <c r="F12" s="1264"/>
      <c r="G12" s="1260"/>
      <c r="H12" s="1260"/>
      <c r="I12" s="1263"/>
    </row>
    <row r="13" spans="1:9" ht="15.75" customHeight="1">
      <c r="A13" s="1258"/>
      <c r="B13" s="1489" t="s">
        <v>500</v>
      </c>
      <c r="C13" s="1490"/>
      <c r="D13" s="1490"/>
      <c r="E13" s="1491"/>
      <c r="F13" s="1264"/>
      <c r="G13" s="1260"/>
      <c r="H13" s="1260"/>
      <c r="I13" s="1263"/>
    </row>
    <row r="14" spans="1:9" ht="15.75" customHeight="1">
      <c r="A14" s="1258"/>
      <c r="B14" s="1492" t="s">
        <v>501</v>
      </c>
      <c r="C14" s="1493"/>
      <c r="D14" s="1493"/>
      <c r="E14" s="1469"/>
      <c r="F14" s="1178">
        <v>69685187</v>
      </c>
      <c r="G14" s="1260">
        <v>62690367</v>
      </c>
      <c r="H14" s="1260">
        <v>60901403</v>
      </c>
      <c r="I14" s="1261">
        <f>H14/G14*100</f>
        <v>97.14634945429495</v>
      </c>
    </row>
    <row r="15" spans="1:9" ht="15.75" customHeight="1">
      <c r="A15" s="1258"/>
      <c r="B15" s="1489" t="s">
        <v>502</v>
      </c>
      <c r="C15" s="1490"/>
      <c r="D15" s="1490"/>
      <c r="E15" s="1491"/>
      <c r="F15" s="1262">
        <v>60095433</v>
      </c>
      <c r="G15" s="1262">
        <v>58892439</v>
      </c>
      <c r="H15" s="1262">
        <v>57106411</v>
      </c>
      <c r="I15" s="1263">
        <f>H15/G15*100</f>
        <v>96.9673050898775</v>
      </c>
    </row>
    <row r="16" spans="1:9" ht="16.5" customHeight="1">
      <c r="A16" s="1258"/>
      <c r="B16" s="1489" t="s">
        <v>499</v>
      </c>
      <c r="C16" s="1490"/>
      <c r="D16" s="1490"/>
      <c r="E16" s="1491"/>
      <c r="F16" s="1264"/>
      <c r="G16" s="1260"/>
      <c r="H16" s="1260"/>
      <c r="I16" s="1263"/>
    </row>
    <row r="17" spans="1:9" ht="17.25" customHeight="1">
      <c r="A17" s="1258"/>
      <c r="B17" s="1489" t="s">
        <v>500</v>
      </c>
      <c r="C17" s="1470"/>
      <c r="D17" s="1470"/>
      <c r="E17" s="1471"/>
      <c r="F17" s="1264"/>
      <c r="G17" s="1260"/>
      <c r="H17" s="1260"/>
      <c r="I17" s="1263"/>
    </row>
    <row r="18" spans="1:9" ht="15" customHeight="1">
      <c r="A18" s="1258"/>
      <c r="B18" s="1035" t="s">
        <v>503</v>
      </c>
      <c r="C18" s="1265"/>
      <c r="D18" s="1265"/>
      <c r="E18" s="1265"/>
      <c r="F18" s="1264"/>
      <c r="G18" s="1260"/>
      <c r="H18" s="1260"/>
      <c r="I18" s="1263"/>
    </row>
    <row r="19" spans="1:9" ht="17.25" customHeight="1">
      <c r="A19" s="1258"/>
      <c r="B19" s="1472" t="s">
        <v>504</v>
      </c>
      <c r="C19" s="1473"/>
      <c r="D19" s="1473"/>
      <c r="E19" s="1268"/>
      <c r="F19" s="1262">
        <v>45271647</v>
      </c>
      <c r="G19" s="1262">
        <v>47240917</v>
      </c>
      <c r="H19" s="1262">
        <v>46025960</v>
      </c>
      <c r="I19" s="1263">
        <f>H19/G19*100</f>
        <v>97.4281680433934</v>
      </c>
    </row>
    <row r="20" spans="1:9" ht="15.75" customHeight="1">
      <c r="A20" s="1258"/>
      <c r="B20" s="1035" t="s">
        <v>465</v>
      </c>
      <c r="C20" s="1015"/>
      <c r="D20" s="1015"/>
      <c r="E20" s="1268"/>
      <c r="F20" s="1262"/>
      <c r="G20" s="1262"/>
      <c r="H20" s="1262"/>
      <c r="I20" s="1263"/>
    </row>
    <row r="21" spans="1:9" ht="17.25" customHeight="1">
      <c r="A21" s="1258"/>
      <c r="B21" s="1035" t="s">
        <v>505</v>
      </c>
      <c r="C21" s="1015"/>
      <c r="D21" s="1015"/>
      <c r="E21" s="1268"/>
      <c r="F21" s="1262">
        <v>3000500</v>
      </c>
      <c r="G21" s="1262">
        <v>3449630</v>
      </c>
      <c r="H21" s="1262">
        <v>3360687</v>
      </c>
      <c r="I21" s="1263">
        <f>H21/G21*100</f>
        <v>97.42166551195346</v>
      </c>
    </row>
    <row r="22" spans="1:9" ht="17.25" customHeight="1">
      <c r="A22" s="1258"/>
      <c r="B22" s="1472" t="s">
        <v>506</v>
      </c>
      <c r="C22" s="1474"/>
      <c r="D22" s="1474"/>
      <c r="E22" s="1474"/>
      <c r="F22" s="1262">
        <v>24413540</v>
      </c>
      <c r="G22" s="1262">
        <v>15449450</v>
      </c>
      <c r="H22" s="1262">
        <v>14875443</v>
      </c>
      <c r="I22" s="1263">
        <f>H22/G22*100</f>
        <v>96.28461207356897</v>
      </c>
    </row>
    <row r="23" spans="1:9" ht="21" customHeight="1">
      <c r="A23" s="1258"/>
      <c r="B23" s="1489" t="s">
        <v>507</v>
      </c>
      <c r="C23" s="1490"/>
      <c r="D23" s="1490"/>
      <c r="E23" s="1491"/>
      <c r="F23" s="1262">
        <v>14823786</v>
      </c>
      <c r="G23" s="1262">
        <v>11651522</v>
      </c>
      <c r="H23" s="1269">
        <v>11080451</v>
      </c>
      <c r="I23" s="1263">
        <f>H23/G23*100</f>
        <v>95.09874332297532</v>
      </c>
    </row>
    <row r="24" spans="1:9" ht="17.25" customHeight="1">
      <c r="A24" s="1258"/>
      <c r="B24" s="1489" t="s">
        <v>508</v>
      </c>
      <c r="C24" s="1490"/>
      <c r="D24" s="1490"/>
      <c r="E24" s="1491"/>
      <c r="F24" s="1262"/>
      <c r="G24" s="1262"/>
      <c r="H24" s="1269"/>
      <c r="I24" s="1263"/>
    </row>
    <row r="25" spans="1:9" ht="17.25" customHeight="1">
      <c r="A25" s="1258"/>
      <c r="B25" s="1489" t="s">
        <v>509</v>
      </c>
      <c r="C25" s="1490"/>
      <c r="D25" s="1490"/>
      <c r="E25" s="1491"/>
      <c r="F25" s="1262"/>
      <c r="G25" s="1262"/>
      <c r="H25" s="1269"/>
      <c r="I25" s="1263"/>
    </row>
    <row r="26" spans="1:9" ht="17.25" customHeight="1">
      <c r="A26" s="1258"/>
      <c r="B26" s="1472" t="s">
        <v>510</v>
      </c>
      <c r="C26" s="1475"/>
      <c r="D26" s="1475"/>
      <c r="E26" s="1476"/>
      <c r="F26" s="1262">
        <v>9589754</v>
      </c>
      <c r="G26" s="1262">
        <v>3797928</v>
      </c>
      <c r="H26" s="1269">
        <v>3794992</v>
      </c>
      <c r="I26" s="1263">
        <f>H26/G26*100</f>
        <v>99.922694690368</v>
      </c>
    </row>
    <row r="27" spans="1:9" ht="15.75" customHeight="1">
      <c r="A27" s="1258"/>
      <c r="B27" s="1472" t="s">
        <v>499</v>
      </c>
      <c r="C27" s="1477"/>
      <c r="D27" s="1477"/>
      <c r="E27" s="1463"/>
      <c r="F27" s="1264"/>
      <c r="G27" s="1270"/>
      <c r="H27" s="1271"/>
      <c r="I27" s="1263"/>
    </row>
    <row r="28" spans="1:9" ht="16.5" customHeight="1">
      <c r="A28" s="1258"/>
      <c r="B28" s="1464" t="s">
        <v>500</v>
      </c>
      <c r="C28" s="1465"/>
      <c r="D28" s="1465"/>
      <c r="E28" s="1466"/>
      <c r="F28" s="1264"/>
      <c r="G28" s="1270"/>
      <c r="H28" s="1271"/>
      <c r="I28" s="1263"/>
    </row>
    <row r="29" spans="1:9" ht="18" customHeight="1">
      <c r="A29" s="146"/>
      <c r="B29" s="1467" t="s">
        <v>511</v>
      </c>
      <c r="C29" s="1468"/>
      <c r="D29" s="1468"/>
      <c r="E29" s="1468"/>
      <c r="F29" s="1272" t="s">
        <v>512</v>
      </c>
      <c r="G29" s="1273" t="s">
        <v>513</v>
      </c>
      <c r="H29" s="1274" t="s">
        <v>514</v>
      </c>
      <c r="I29" s="1275">
        <f>H29/G29*100</f>
        <v>65.8322472787479</v>
      </c>
    </row>
    <row r="30" spans="1:9" ht="18" customHeight="1">
      <c r="A30" s="33"/>
      <c r="B30" s="1489" t="s">
        <v>515</v>
      </c>
      <c r="C30" s="1456"/>
      <c r="D30" s="1456"/>
      <c r="E30" s="1457"/>
      <c r="F30" s="1282">
        <v>16.34</v>
      </c>
      <c r="G30" s="1282">
        <v>17.7</v>
      </c>
      <c r="H30" s="1283">
        <v>11.35</v>
      </c>
      <c r="I30" s="1282" t="s">
        <v>600</v>
      </c>
    </row>
    <row r="31" spans="1:9" ht="18" customHeight="1">
      <c r="A31" s="33"/>
      <c r="B31" s="1284" t="s">
        <v>516</v>
      </c>
      <c r="C31" s="1285"/>
      <c r="D31" s="464"/>
      <c r="E31" s="464"/>
      <c r="F31" s="1286"/>
      <c r="G31" s="1287"/>
      <c r="H31" s="1288"/>
      <c r="I31" s="1261"/>
    </row>
    <row r="32" spans="1:9" ht="16.5" customHeight="1">
      <c r="A32" s="33"/>
      <c r="B32" s="1284" t="s">
        <v>517</v>
      </c>
      <c r="C32" s="1285"/>
      <c r="D32" s="464"/>
      <c r="E32" s="464"/>
      <c r="F32" s="1180" t="s">
        <v>600</v>
      </c>
      <c r="G32" s="1289" t="s">
        <v>518</v>
      </c>
      <c r="H32" s="1290" t="s">
        <v>519</v>
      </c>
      <c r="I32" s="1167" t="s">
        <v>600</v>
      </c>
    </row>
    <row r="33" spans="1:9" ht="18" customHeight="1">
      <c r="A33" s="33"/>
      <c r="B33" s="1284" t="s">
        <v>520</v>
      </c>
      <c r="C33" s="1285"/>
      <c r="D33" s="464"/>
      <c r="E33" s="464"/>
      <c r="F33" s="1289"/>
      <c r="G33" s="1289"/>
      <c r="H33" s="1290"/>
      <c r="I33" s="1263"/>
    </row>
    <row r="34" spans="1:9" ht="18" customHeight="1">
      <c r="A34" s="33"/>
      <c r="B34" s="1284" t="s">
        <v>521</v>
      </c>
      <c r="C34" s="1285"/>
      <c r="D34" s="464"/>
      <c r="E34" s="464"/>
      <c r="F34" s="1180" t="s">
        <v>600</v>
      </c>
      <c r="G34" s="1282">
        <v>8.62</v>
      </c>
      <c r="H34" s="1283">
        <v>2.51</v>
      </c>
      <c r="I34" s="1167" t="s">
        <v>600</v>
      </c>
    </row>
    <row r="35" spans="1:9" ht="18" customHeight="1">
      <c r="A35" s="33"/>
      <c r="B35" s="1284" t="s">
        <v>522</v>
      </c>
      <c r="C35" s="1285"/>
      <c r="D35" s="464"/>
      <c r="E35" s="464"/>
      <c r="F35" s="1289"/>
      <c r="G35" s="1289"/>
      <c r="H35" s="1290"/>
      <c r="I35" s="1263"/>
    </row>
    <row r="36" spans="1:9" ht="18" customHeight="1">
      <c r="A36" s="33"/>
      <c r="B36" s="1284" t="s">
        <v>523</v>
      </c>
      <c r="C36" s="1285"/>
      <c r="D36" s="464"/>
      <c r="E36" s="464"/>
      <c r="F36" s="1289"/>
      <c r="G36" s="1289"/>
      <c r="H36" s="1290"/>
      <c r="I36" s="1263"/>
    </row>
    <row r="37" spans="1:9" ht="18" customHeight="1">
      <c r="A37" s="146"/>
      <c r="B37" s="1458" t="s">
        <v>524</v>
      </c>
      <c r="C37" s="1459"/>
      <c r="D37" s="1459"/>
      <c r="E37" s="1460"/>
      <c r="F37" s="1291">
        <v>9788661</v>
      </c>
      <c r="G37" s="1292">
        <v>9429391</v>
      </c>
      <c r="H37" s="1273">
        <v>9251224</v>
      </c>
      <c r="I37" s="1275">
        <f>H37/G37*100</f>
        <v>98.11051424211807</v>
      </c>
    </row>
    <row r="38" spans="1:9" ht="18" customHeight="1">
      <c r="A38" s="89"/>
      <c r="B38" s="1461" t="s">
        <v>525</v>
      </c>
      <c r="C38" s="1462"/>
      <c r="D38" s="1462"/>
      <c r="E38" s="1447"/>
      <c r="F38" s="1293">
        <v>11736588</v>
      </c>
      <c r="G38" s="1260">
        <v>11377318</v>
      </c>
      <c r="H38" s="1294">
        <v>11199151</v>
      </c>
      <c r="I38" s="1261">
        <f>H38/G38*100</f>
        <v>98.4340158198971</v>
      </c>
    </row>
    <row r="39" spans="1:9" ht="15.75" customHeight="1">
      <c r="A39" s="33"/>
      <c r="B39" s="1448" t="s">
        <v>503</v>
      </c>
      <c r="C39" s="1448"/>
      <c r="D39" s="1448"/>
      <c r="E39" s="1448"/>
      <c r="F39" s="1295"/>
      <c r="G39" s="1296"/>
      <c r="H39" s="1296"/>
      <c r="I39" s="1263"/>
    </row>
    <row r="40" spans="1:9" ht="15.75" customHeight="1">
      <c r="A40" s="33"/>
      <c r="B40" s="1449" t="s">
        <v>526</v>
      </c>
      <c r="C40" s="1450"/>
      <c r="D40" s="1450"/>
      <c r="E40" s="1451"/>
      <c r="F40" s="1297">
        <v>3259000</v>
      </c>
      <c r="G40" s="1262">
        <v>2013000</v>
      </c>
      <c r="H40" s="1298">
        <v>2009324</v>
      </c>
      <c r="I40" s="1263">
        <f>H40/G40*100</f>
        <v>99.81738698460009</v>
      </c>
    </row>
    <row r="41" spans="1:9" ht="15.75" customHeight="1">
      <c r="A41" s="33"/>
      <c r="B41" s="1448" t="s">
        <v>527</v>
      </c>
      <c r="C41" s="1452"/>
      <c r="D41" s="1452"/>
      <c r="E41" s="1453"/>
      <c r="F41" s="1299" t="s">
        <v>600</v>
      </c>
      <c r="G41" s="1300">
        <v>4838963</v>
      </c>
      <c r="H41" s="1300">
        <v>4834908</v>
      </c>
      <c r="I41" s="1263">
        <f>H41/G41*100</f>
        <v>99.91620105382083</v>
      </c>
    </row>
    <row r="42" spans="1:9" ht="15.75" customHeight="1">
      <c r="A42" s="33"/>
      <c r="B42" s="1448" t="s">
        <v>528</v>
      </c>
      <c r="C42" s="1452"/>
      <c r="D42" s="1452"/>
      <c r="E42" s="1453"/>
      <c r="F42" s="1301"/>
      <c r="G42" s="1300"/>
      <c r="H42" s="1300"/>
      <c r="I42" s="1263"/>
    </row>
    <row r="43" spans="1:9" ht="15.75" customHeight="1">
      <c r="A43" s="33"/>
      <c r="B43" s="1448" t="s">
        <v>529</v>
      </c>
      <c r="C43" s="1452"/>
      <c r="D43" s="1452"/>
      <c r="E43" s="1453"/>
      <c r="F43" s="1301"/>
      <c r="G43" s="1300"/>
      <c r="H43" s="1300"/>
      <c r="I43" s="1263"/>
    </row>
    <row r="44" spans="1:9" ht="15.75" customHeight="1">
      <c r="A44" s="33"/>
      <c r="B44" s="1448" t="s">
        <v>530</v>
      </c>
      <c r="C44" s="1452"/>
      <c r="D44" s="1452"/>
      <c r="E44" s="1453"/>
      <c r="F44" s="1301"/>
      <c r="G44" s="1300"/>
      <c r="H44" s="1300"/>
      <c r="I44" s="1263"/>
    </row>
    <row r="45" spans="1:9" ht="15.75" customHeight="1">
      <c r="A45" s="77"/>
      <c r="B45" s="1454" t="s">
        <v>531</v>
      </c>
      <c r="C45" s="1455"/>
      <c r="D45" s="1455"/>
      <c r="E45" s="1440"/>
      <c r="F45" s="1302"/>
      <c r="G45" s="1303"/>
      <c r="H45" s="1303"/>
      <c r="I45" s="1304"/>
    </row>
    <row r="46" spans="1:9" ht="15" customHeight="1">
      <c r="A46" s="33"/>
      <c r="B46" s="1448" t="s">
        <v>532</v>
      </c>
      <c r="C46" s="1448"/>
      <c r="D46" s="1448"/>
      <c r="E46" s="1441"/>
      <c r="F46" s="1301">
        <v>8477588</v>
      </c>
      <c r="G46" s="1262">
        <v>4028339</v>
      </c>
      <c r="H46" s="1298">
        <v>3857903</v>
      </c>
      <c r="I46" s="1263">
        <f>H46/G46*100</f>
        <v>95.7690750455709</v>
      </c>
    </row>
    <row r="47" spans="1:9" ht="18" customHeight="1">
      <c r="A47" s="33"/>
      <c r="B47" s="1442" t="s">
        <v>533</v>
      </c>
      <c r="C47" s="1442"/>
      <c r="D47" s="1442"/>
      <c r="E47" s="1442"/>
      <c r="F47" s="1305" t="s">
        <v>600</v>
      </c>
      <c r="G47" s="1298">
        <v>497016</v>
      </c>
      <c r="H47" s="1298">
        <v>497016</v>
      </c>
      <c r="I47" s="1263">
        <f>H47/G47*100</f>
        <v>100</v>
      </c>
    </row>
    <row r="48" spans="1:9" ht="17.25" customHeight="1">
      <c r="A48" s="33"/>
      <c r="B48" s="1443" t="s">
        <v>534</v>
      </c>
      <c r="C48" s="1443"/>
      <c r="D48" s="1443"/>
      <c r="E48" s="1444"/>
      <c r="F48" s="1306"/>
      <c r="G48" s="1307"/>
      <c r="H48" s="1307"/>
      <c r="I48" s="1263"/>
    </row>
    <row r="49" spans="1:9" ht="19.5" customHeight="1">
      <c r="A49" s="146"/>
      <c r="B49" s="1486" t="s">
        <v>535</v>
      </c>
      <c r="C49" s="1445"/>
      <c r="D49" s="1445"/>
      <c r="E49" s="1445"/>
      <c r="F49" s="1291">
        <v>1947927</v>
      </c>
      <c r="G49" s="1292">
        <v>1947927</v>
      </c>
      <c r="H49" s="1292">
        <v>1947927</v>
      </c>
      <c r="I49" s="1275">
        <f>H49/G49*100</f>
        <v>100</v>
      </c>
    </row>
    <row r="50" spans="1:9" ht="16.5" customHeight="1">
      <c r="A50" s="33"/>
      <c r="B50" s="1448" t="s">
        <v>503</v>
      </c>
      <c r="C50" s="1448"/>
      <c r="D50" s="1448"/>
      <c r="E50" s="1448"/>
      <c r="F50" s="1295"/>
      <c r="G50" s="1270"/>
      <c r="H50" s="1270"/>
      <c r="I50" s="1263"/>
    </row>
    <row r="51" spans="1:9" ht="16.5" customHeight="1">
      <c r="A51" s="33"/>
      <c r="B51" s="1449" t="s">
        <v>536</v>
      </c>
      <c r="C51" s="1450"/>
      <c r="D51" s="1450"/>
      <c r="E51" s="1451"/>
      <c r="F51" s="1297">
        <v>1063522</v>
      </c>
      <c r="G51" s="1270">
        <v>1063522</v>
      </c>
      <c r="H51" s="1270">
        <v>1063522</v>
      </c>
      <c r="I51" s="1263">
        <f>H51/G51*100</f>
        <v>100</v>
      </c>
    </row>
    <row r="52" spans="1:9" ht="17.25" customHeight="1">
      <c r="A52" s="33"/>
      <c r="B52" s="1442" t="s">
        <v>537</v>
      </c>
      <c r="C52" s="1442"/>
      <c r="D52" s="1442"/>
      <c r="E52" s="1449"/>
      <c r="F52" s="1295">
        <v>884405</v>
      </c>
      <c r="G52" s="1270">
        <v>884405</v>
      </c>
      <c r="H52" s="1270">
        <v>884405</v>
      </c>
      <c r="I52" s="1263">
        <f>H52/G52*100</f>
        <v>100</v>
      </c>
    </row>
    <row r="53" spans="1:9" ht="17.25" customHeight="1">
      <c r="A53" s="33"/>
      <c r="B53" s="1442" t="s">
        <v>538</v>
      </c>
      <c r="C53" s="1442"/>
      <c r="D53" s="1442"/>
      <c r="E53" s="1449"/>
      <c r="F53" s="1297">
        <v>91283</v>
      </c>
      <c r="G53" s="1270">
        <v>91283</v>
      </c>
      <c r="H53" s="1270">
        <v>72233</v>
      </c>
      <c r="I53" s="1263">
        <f>H53/G53*100</f>
        <v>79.13083487615438</v>
      </c>
    </row>
    <row r="54" spans="1:9" ht="17.25" customHeight="1">
      <c r="A54" s="33"/>
      <c r="B54" s="1442" t="s">
        <v>539</v>
      </c>
      <c r="C54" s="1490"/>
      <c r="D54" s="1490"/>
      <c r="E54" s="1491"/>
      <c r="F54" s="1308"/>
      <c r="G54" s="1270"/>
      <c r="H54" s="1270"/>
      <c r="I54" s="1267"/>
    </row>
    <row r="55" spans="1:9" ht="17.25" customHeight="1">
      <c r="A55" s="33"/>
      <c r="B55" s="1442" t="s">
        <v>540</v>
      </c>
      <c r="C55" s="1490"/>
      <c r="D55" s="1490"/>
      <c r="E55" s="1491"/>
      <c r="F55" s="1295"/>
      <c r="G55" s="1270"/>
      <c r="H55" s="1270"/>
      <c r="I55" s="1263"/>
    </row>
    <row r="56" spans="1:9" ht="17.25" customHeight="1">
      <c r="A56" s="33"/>
      <c r="B56" s="1442" t="s">
        <v>541</v>
      </c>
      <c r="C56" s="1442"/>
      <c r="D56" s="1442"/>
      <c r="E56" s="1449"/>
      <c r="F56" s="1297">
        <v>358717</v>
      </c>
      <c r="G56" s="1270">
        <v>358717</v>
      </c>
      <c r="H56" s="1270">
        <v>111374</v>
      </c>
      <c r="I56" s="1263">
        <f>H56/G56*100</f>
        <v>31.04787339323199</v>
      </c>
    </row>
    <row r="57" spans="1:9" ht="17.25" customHeight="1">
      <c r="A57" s="33"/>
      <c r="B57" s="1442" t="s">
        <v>542</v>
      </c>
      <c r="C57" s="1490"/>
      <c r="D57" s="1490"/>
      <c r="E57" s="1491"/>
      <c r="F57" s="1297"/>
      <c r="G57" s="1270"/>
      <c r="H57" s="1270"/>
      <c r="I57" s="1263"/>
    </row>
    <row r="58" spans="1:9" ht="15" customHeight="1">
      <c r="A58" s="33"/>
      <c r="B58" s="1442" t="s">
        <v>543</v>
      </c>
      <c r="C58" s="1442"/>
      <c r="D58" s="1442"/>
      <c r="E58" s="1449"/>
      <c r="F58" s="1438">
        <v>4</v>
      </c>
      <c r="G58" s="1417">
        <v>4.5</v>
      </c>
      <c r="H58" s="1417">
        <v>3.9</v>
      </c>
      <c r="I58" s="1446" t="s">
        <v>600</v>
      </c>
    </row>
    <row r="59" spans="1:9" ht="18" customHeight="1">
      <c r="A59" s="33"/>
      <c r="B59" s="1442" t="s">
        <v>544</v>
      </c>
      <c r="C59" s="1432"/>
      <c r="D59" s="1432"/>
      <c r="E59" s="1491"/>
      <c r="F59" s="1438"/>
      <c r="G59" s="1417"/>
      <c r="H59" s="1417"/>
      <c r="I59" s="1430"/>
    </row>
    <row r="60" spans="1:9" ht="15.75" customHeight="1">
      <c r="A60" s="77"/>
      <c r="B60" s="1433" t="s">
        <v>545</v>
      </c>
      <c r="C60" s="1434"/>
      <c r="D60" s="1434"/>
      <c r="E60" s="1435"/>
      <c r="F60" s="1439"/>
      <c r="G60" s="1418"/>
      <c r="H60" s="1418"/>
      <c r="I60" s="1431"/>
    </row>
    <row r="61" spans="1:9" ht="17.25" customHeight="1">
      <c r="A61" s="146"/>
      <c r="B61" s="1436" t="s">
        <v>546</v>
      </c>
      <c r="C61" s="1436"/>
      <c r="D61" s="1436"/>
      <c r="E61" s="1437"/>
      <c r="F61" s="1311"/>
      <c r="G61" s="1312"/>
      <c r="H61" s="1312"/>
      <c r="I61" s="1313"/>
    </row>
    <row r="62" spans="1:9" ht="17.25" customHeight="1">
      <c r="A62" s="33"/>
      <c r="B62" s="1419" t="s">
        <v>547</v>
      </c>
      <c r="C62" s="1420"/>
      <c r="D62" s="1420"/>
      <c r="E62" s="1420"/>
      <c r="F62" s="1314">
        <v>5306986</v>
      </c>
      <c r="G62" s="1315" t="s">
        <v>600</v>
      </c>
      <c r="H62" s="1315" t="s">
        <v>600</v>
      </c>
      <c r="I62" s="1316" t="s">
        <v>600</v>
      </c>
    </row>
    <row r="63" spans="1:9" ht="18.75" customHeight="1">
      <c r="A63" s="33"/>
      <c r="B63" s="1449" t="s">
        <v>548</v>
      </c>
      <c r="C63" s="1450"/>
      <c r="D63" s="1450"/>
      <c r="E63" s="1450"/>
      <c r="F63" s="1315" t="s">
        <v>600</v>
      </c>
      <c r="G63" s="1317" t="s">
        <v>600</v>
      </c>
      <c r="H63" s="1262">
        <v>14061195</v>
      </c>
      <c r="I63" s="1316" t="s">
        <v>600</v>
      </c>
    </row>
    <row r="64" spans="1:9" ht="18" customHeight="1">
      <c r="A64" s="33"/>
      <c r="B64" s="1449" t="s">
        <v>549</v>
      </c>
      <c r="C64" s="1450"/>
      <c r="D64" s="1450"/>
      <c r="E64" s="1450"/>
      <c r="F64" s="1308"/>
      <c r="G64" s="1270"/>
      <c r="H64" s="1260"/>
      <c r="I64" s="1267"/>
    </row>
    <row r="65" spans="1:9" ht="18" customHeight="1">
      <c r="A65" s="33"/>
      <c r="B65" s="1449" t="s">
        <v>0</v>
      </c>
      <c r="C65" s="1450"/>
      <c r="D65" s="1450"/>
      <c r="E65" s="1450"/>
      <c r="F65" s="1308"/>
      <c r="G65" s="1270"/>
      <c r="H65" s="1260"/>
      <c r="I65" s="1267"/>
    </row>
    <row r="66" spans="1:9" ht="16.5" customHeight="1">
      <c r="A66" s="33"/>
      <c r="B66" s="1419" t="s">
        <v>547</v>
      </c>
      <c r="C66" s="1420"/>
      <c r="D66" s="1420"/>
      <c r="E66" s="1420"/>
      <c r="F66" s="1253">
        <v>8.9</v>
      </c>
      <c r="G66" s="1315" t="s">
        <v>600</v>
      </c>
      <c r="H66" s="1315" t="s">
        <v>600</v>
      </c>
      <c r="I66" s="1316" t="s">
        <v>600</v>
      </c>
    </row>
    <row r="67" spans="1:9" ht="18" customHeight="1">
      <c r="A67" s="77"/>
      <c r="B67" s="1421" t="s">
        <v>548</v>
      </c>
      <c r="C67" s="1422"/>
      <c r="D67" s="1422"/>
      <c r="E67" s="1422"/>
      <c r="F67" s="1318" t="s">
        <v>600</v>
      </c>
      <c r="G67" s="1319" t="s">
        <v>600</v>
      </c>
      <c r="H67" s="1320">
        <v>25.7</v>
      </c>
      <c r="I67" s="1321" t="s">
        <v>600</v>
      </c>
    </row>
    <row r="68" spans="1:9" ht="18" customHeight="1">
      <c r="A68" s="33"/>
      <c r="B68" s="1436" t="s">
        <v>1</v>
      </c>
      <c r="C68" s="1436"/>
      <c r="D68" s="1436"/>
      <c r="E68" s="1437"/>
      <c r="F68" s="1322"/>
      <c r="G68" s="1315"/>
      <c r="H68" s="1323"/>
      <c r="I68" s="1324"/>
    </row>
    <row r="69" spans="1:9" ht="18" customHeight="1">
      <c r="A69" s="33"/>
      <c r="B69" s="1442" t="s">
        <v>2</v>
      </c>
      <c r="C69" s="1442"/>
      <c r="D69" s="1442"/>
      <c r="E69" s="1449"/>
      <c r="F69" s="1322"/>
      <c r="G69" s="1315"/>
      <c r="H69" s="1323"/>
      <c r="I69" s="1324"/>
    </row>
    <row r="70" spans="1:9" ht="18" customHeight="1">
      <c r="A70" s="33"/>
      <c r="B70" s="1442" t="s">
        <v>3</v>
      </c>
      <c r="C70" s="1442"/>
      <c r="D70" s="1442"/>
      <c r="E70" s="1449"/>
      <c r="F70" s="1322"/>
      <c r="G70" s="1315"/>
      <c r="H70" s="1323"/>
      <c r="I70" s="1324"/>
    </row>
    <row r="71" spans="1:9" ht="18" customHeight="1">
      <c r="A71" s="33"/>
      <c r="B71" s="1442" t="s">
        <v>4</v>
      </c>
      <c r="C71" s="1442"/>
      <c r="D71" s="1442"/>
      <c r="E71" s="1449"/>
      <c r="F71" s="1322"/>
      <c r="G71" s="1315"/>
      <c r="H71" s="1323"/>
      <c r="I71" s="1324"/>
    </row>
    <row r="72" spans="1:9" ht="18" customHeight="1">
      <c r="A72" s="33"/>
      <c r="B72" s="1442" t="s">
        <v>5</v>
      </c>
      <c r="C72" s="1442"/>
      <c r="D72" s="1442"/>
      <c r="E72" s="1449"/>
      <c r="F72" s="1322"/>
      <c r="G72" s="1315"/>
      <c r="H72" s="1323"/>
      <c r="I72" s="1324"/>
    </row>
    <row r="73" spans="1:9" ht="18" customHeight="1">
      <c r="A73" s="33"/>
      <c r="B73" s="1442" t="s">
        <v>6</v>
      </c>
      <c r="C73" s="1442"/>
      <c r="D73" s="1442"/>
      <c r="E73" s="1449"/>
      <c r="F73" s="1322"/>
      <c r="G73" s="1315"/>
      <c r="H73" s="1323"/>
      <c r="I73" s="1324"/>
    </row>
    <row r="74" spans="1:9" ht="18" customHeight="1">
      <c r="A74" s="33"/>
      <c r="B74" s="1442" t="s">
        <v>548</v>
      </c>
      <c r="C74" s="1442"/>
      <c r="D74" s="1442"/>
      <c r="E74" s="1449"/>
      <c r="F74" s="1317" t="s">
        <v>600</v>
      </c>
      <c r="G74" s="1315" t="s">
        <v>600</v>
      </c>
      <c r="H74" s="1270">
        <v>9226287</v>
      </c>
      <c r="I74" s="1316" t="s">
        <v>600</v>
      </c>
    </row>
    <row r="75" spans="1:9" ht="18" customHeight="1">
      <c r="A75" s="33"/>
      <c r="B75" s="1443" t="s">
        <v>7</v>
      </c>
      <c r="C75" s="1443"/>
      <c r="D75" s="1443"/>
      <c r="E75" s="1444"/>
      <c r="F75" s="1322"/>
      <c r="G75" s="1315"/>
      <c r="H75" s="1323"/>
      <c r="I75" s="1324"/>
    </row>
    <row r="76" spans="1:9" ht="18" customHeight="1">
      <c r="A76" s="33"/>
      <c r="B76" s="1442" t="s">
        <v>8</v>
      </c>
      <c r="C76" s="1442"/>
      <c r="D76" s="1442"/>
      <c r="E76" s="1449"/>
      <c r="F76" s="1322"/>
      <c r="G76" s="1315"/>
      <c r="H76" s="1323"/>
      <c r="I76" s="1324"/>
    </row>
    <row r="77" spans="1:9" ht="18" customHeight="1">
      <c r="A77" s="33"/>
      <c r="B77" s="1433" t="s">
        <v>9</v>
      </c>
      <c r="C77" s="1433"/>
      <c r="D77" s="1433"/>
      <c r="E77" s="1421"/>
      <c r="F77" s="1325" t="s">
        <v>600</v>
      </c>
      <c r="G77" s="1315" t="s">
        <v>600</v>
      </c>
      <c r="H77" s="1323">
        <v>16.9</v>
      </c>
      <c r="I77" s="1316" t="s">
        <v>600</v>
      </c>
    </row>
    <row r="78" spans="1:9" ht="17.25" customHeight="1">
      <c r="A78" s="1326"/>
      <c r="B78" s="1423" t="s">
        <v>10</v>
      </c>
      <c r="C78" s="1423"/>
      <c r="D78" s="1423"/>
      <c r="E78" s="1423"/>
      <c r="F78" s="1327"/>
      <c r="G78" s="1328"/>
      <c r="H78" s="1328"/>
      <c r="I78" s="1313"/>
    </row>
    <row r="79" spans="1:9" ht="15.75" customHeight="1">
      <c r="A79" s="1326"/>
      <c r="B79" s="1424" t="s">
        <v>11</v>
      </c>
      <c r="C79" s="1424"/>
      <c r="D79" s="1424"/>
      <c r="E79" s="1425"/>
      <c r="F79" s="1329"/>
      <c r="G79" s="1330"/>
      <c r="H79" s="1330"/>
      <c r="I79" s="1267"/>
    </row>
    <row r="80" spans="1:9" ht="17.25" customHeight="1">
      <c r="A80" s="1331"/>
      <c r="B80" s="1442" t="s">
        <v>547</v>
      </c>
      <c r="C80" s="1442"/>
      <c r="D80" s="1442"/>
      <c r="E80" s="1442"/>
      <c r="F80" s="1314" t="s">
        <v>12</v>
      </c>
      <c r="G80" s="1332" t="s">
        <v>600</v>
      </c>
      <c r="H80" s="1332" t="s">
        <v>600</v>
      </c>
      <c r="I80" s="1266" t="s">
        <v>600</v>
      </c>
    </row>
    <row r="81" spans="1:9" ht="17.25" customHeight="1">
      <c r="A81" s="1331"/>
      <c r="B81" s="1426" t="s">
        <v>548</v>
      </c>
      <c r="C81" s="1426"/>
      <c r="D81" s="1426"/>
      <c r="E81" s="1426"/>
      <c r="F81" s="1332" t="s">
        <v>600</v>
      </c>
      <c r="G81" s="1332" t="s">
        <v>600</v>
      </c>
      <c r="H81" s="1262" t="s">
        <v>13</v>
      </c>
      <c r="I81" s="1266" t="s">
        <v>600</v>
      </c>
    </row>
    <row r="82" spans="1:9" ht="15.75">
      <c r="A82" s="1333"/>
      <c r="B82" s="1449" t="s">
        <v>14</v>
      </c>
      <c r="C82" s="1450"/>
      <c r="D82" s="1450"/>
      <c r="E82" s="1450"/>
      <c r="F82" s="1308"/>
      <c r="G82" s="1270"/>
      <c r="H82" s="1260"/>
      <c r="I82" s="1267"/>
    </row>
    <row r="83" spans="1:9" ht="17.25" customHeight="1">
      <c r="A83" s="1333"/>
      <c r="B83" s="1442" t="s">
        <v>15</v>
      </c>
      <c r="C83" s="1490"/>
      <c r="D83" s="1490"/>
      <c r="E83" s="1491"/>
      <c r="F83" s="1308"/>
      <c r="G83" s="1270"/>
      <c r="H83" s="1260"/>
      <c r="I83" s="1267"/>
    </row>
    <row r="84" spans="1:9" ht="16.5" customHeight="1">
      <c r="A84" s="33"/>
      <c r="B84" s="1449" t="s">
        <v>0</v>
      </c>
      <c r="C84" s="1450"/>
      <c r="D84" s="1450"/>
      <c r="E84" s="1450"/>
      <c r="F84" s="1308"/>
      <c r="G84" s="1270"/>
      <c r="H84" s="1260"/>
      <c r="I84" s="1267"/>
    </row>
    <row r="85" spans="1:9" ht="15.75" customHeight="1">
      <c r="A85" s="1331"/>
      <c r="B85" s="1419" t="s">
        <v>547</v>
      </c>
      <c r="C85" s="1420"/>
      <c r="D85" s="1420"/>
      <c r="E85" s="1420"/>
      <c r="F85" s="1253">
        <v>9</v>
      </c>
      <c r="G85" s="1315" t="s">
        <v>600</v>
      </c>
      <c r="H85" s="1315" t="s">
        <v>600</v>
      </c>
      <c r="I85" s="1316" t="s">
        <v>600</v>
      </c>
    </row>
    <row r="86" spans="1:9" ht="15.75" customHeight="1">
      <c r="A86" s="1334"/>
      <c r="B86" s="1421" t="s">
        <v>548</v>
      </c>
      <c r="C86" s="1422"/>
      <c r="D86" s="1422"/>
      <c r="E86" s="1422"/>
      <c r="F86" s="1318" t="s">
        <v>600</v>
      </c>
      <c r="G86" s="1319">
        <v>11.8</v>
      </c>
      <c r="H86" s="1320">
        <v>11.5</v>
      </c>
      <c r="I86" s="1321" t="s">
        <v>600</v>
      </c>
    </row>
    <row r="87" spans="1:9" ht="6" customHeight="1">
      <c r="A87" s="1335"/>
      <c r="B87" s="1336"/>
      <c r="C87" s="1336"/>
      <c r="D87" s="1336"/>
      <c r="E87" s="1337"/>
      <c r="F87" s="1337"/>
      <c r="G87" s="1338"/>
      <c r="H87" s="1338"/>
      <c r="I87" s="1340"/>
    </row>
    <row r="88" spans="1:9" ht="14.25" customHeight="1">
      <c r="A88" s="186" t="s">
        <v>16</v>
      </c>
      <c r="B88" s="1336"/>
      <c r="C88" s="1336"/>
      <c r="D88" s="1336"/>
      <c r="E88" s="1337"/>
      <c r="F88" s="1337"/>
      <c r="G88" s="1338"/>
      <c r="H88" s="1338"/>
      <c r="I88" s="1340"/>
    </row>
    <row r="89" spans="1:9" ht="15">
      <c r="A89" s="112"/>
      <c r="B89" s="1336"/>
      <c r="C89" s="1336"/>
      <c r="D89" s="1336"/>
      <c r="E89" s="1337"/>
      <c r="F89" s="1337"/>
      <c r="G89" s="1338"/>
      <c r="H89" s="1338"/>
      <c r="I89" s="1340"/>
    </row>
    <row r="90" spans="5:9" ht="12.75">
      <c r="E90" s="118"/>
      <c r="F90" s="118"/>
      <c r="G90" s="119"/>
      <c r="H90" s="119"/>
      <c r="I90" s="115"/>
    </row>
    <row r="91" spans="5:9" ht="12.75">
      <c r="E91" s="118"/>
      <c r="F91" s="118"/>
      <c r="G91" s="119"/>
      <c r="H91" s="119"/>
      <c r="I91" s="115"/>
    </row>
    <row r="92" spans="5:9" ht="12.75">
      <c r="E92" s="118"/>
      <c r="F92" s="118"/>
      <c r="G92" s="119"/>
      <c r="H92" s="119"/>
      <c r="I92" s="115"/>
    </row>
    <row r="93" spans="5:9" ht="12.75">
      <c r="E93" s="118"/>
      <c r="F93" s="118"/>
      <c r="G93" s="119"/>
      <c r="H93" s="119"/>
      <c r="I93" s="115"/>
    </row>
    <row r="94" spans="5:9" ht="12.75">
      <c r="E94" s="118"/>
      <c r="F94" s="118"/>
      <c r="G94" s="119"/>
      <c r="H94" s="119"/>
      <c r="I94" s="115"/>
    </row>
    <row r="95" spans="5:9" ht="12.75">
      <c r="E95" s="118"/>
      <c r="F95" s="118"/>
      <c r="G95" s="119"/>
      <c r="H95" s="119"/>
      <c r="I95" s="115"/>
    </row>
    <row r="96" spans="5:9" ht="12.75">
      <c r="E96" s="118"/>
      <c r="F96" s="118"/>
      <c r="G96" s="119"/>
      <c r="H96" s="119"/>
      <c r="I96" s="115"/>
    </row>
    <row r="97" spans="5:9" ht="12.75">
      <c r="E97" s="118"/>
      <c r="F97" s="118"/>
      <c r="G97" s="119"/>
      <c r="H97" s="119"/>
      <c r="I97" s="115"/>
    </row>
    <row r="98" spans="5:9" ht="12.75">
      <c r="E98" s="118"/>
      <c r="F98" s="118"/>
      <c r="G98" s="119"/>
      <c r="H98" s="119"/>
      <c r="I98" s="115"/>
    </row>
    <row r="99" spans="5:9" ht="12.75">
      <c r="E99" s="118"/>
      <c r="F99" s="118"/>
      <c r="G99" s="119"/>
      <c r="H99" s="119"/>
      <c r="I99" s="115"/>
    </row>
    <row r="100" spans="5:9" ht="12.75">
      <c r="E100" s="118"/>
      <c r="F100" s="118"/>
      <c r="G100" s="119"/>
      <c r="H100" s="119"/>
      <c r="I100" s="115"/>
    </row>
    <row r="101" spans="5:9" ht="12.75">
      <c r="E101" s="118"/>
      <c r="F101" s="118"/>
      <c r="G101" s="119"/>
      <c r="H101" s="119"/>
      <c r="I101" s="115"/>
    </row>
    <row r="102" spans="5:9" ht="12.75">
      <c r="E102" s="118"/>
      <c r="F102" s="118"/>
      <c r="G102" s="119"/>
      <c r="H102" s="119"/>
      <c r="I102" s="115"/>
    </row>
    <row r="103" spans="5:9" ht="12.75">
      <c r="E103" s="118"/>
      <c r="F103" s="118"/>
      <c r="G103" s="119"/>
      <c r="H103" s="119"/>
      <c r="I103" s="115"/>
    </row>
    <row r="104" spans="5:9" ht="12.75">
      <c r="E104" s="118"/>
      <c r="F104" s="118"/>
      <c r="G104" s="119"/>
      <c r="H104" s="119"/>
      <c r="I104" s="115"/>
    </row>
    <row r="105" spans="5:9" ht="12.75">
      <c r="E105" s="118"/>
      <c r="F105" s="118"/>
      <c r="G105" s="119"/>
      <c r="H105" s="119"/>
      <c r="I105" s="115"/>
    </row>
    <row r="106" spans="5:9" ht="12.75">
      <c r="E106" s="118"/>
      <c r="F106" s="118"/>
      <c r="G106" s="119"/>
      <c r="H106" s="119"/>
      <c r="I106" s="115"/>
    </row>
    <row r="107" spans="5:9" ht="12.75">
      <c r="E107" s="118"/>
      <c r="F107" s="118"/>
      <c r="G107" s="119"/>
      <c r="H107" s="119"/>
      <c r="I107" s="115"/>
    </row>
    <row r="108" spans="5:9" ht="12.75">
      <c r="E108" s="118"/>
      <c r="F108" s="118"/>
      <c r="G108" s="119"/>
      <c r="H108" s="119"/>
      <c r="I108" s="115"/>
    </row>
    <row r="109" spans="5:9" ht="12.75">
      <c r="E109" s="118"/>
      <c r="F109" s="118"/>
      <c r="G109" s="119"/>
      <c r="H109" s="119"/>
      <c r="I109" s="115"/>
    </row>
    <row r="110" spans="5:9" ht="12.75">
      <c r="E110" s="118"/>
      <c r="F110" s="118"/>
      <c r="G110" s="119"/>
      <c r="H110" s="119"/>
      <c r="I110" s="115"/>
    </row>
    <row r="111" spans="5:9" ht="12.75">
      <c r="E111" s="118"/>
      <c r="F111" s="118"/>
      <c r="G111" s="119"/>
      <c r="H111" s="119"/>
      <c r="I111" s="115"/>
    </row>
    <row r="112" spans="5:9" ht="12.75">
      <c r="E112" s="118"/>
      <c r="F112" s="118"/>
      <c r="G112" s="119"/>
      <c r="H112" s="119"/>
      <c r="I112" s="115"/>
    </row>
    <row r="113" spans="5:9" ht="12.75">
      <c r="E113" s="118"/>
      <c r="F113" s="118"/>
      <c r="G113" s="119"/>
      <c r="H113" s="119"/>
      <c r="I113" s="115"/>
    </row>
    <row r="114" spans="5:9" ht="12.75">
      <c r="E114" s="118"/>
      <c r="F114" s="118"/>
      <c r="G114" s="119"/>
      <c r="H114" s="119"/>
      <c r="I114" s="115"/>
    </row>
    <row r="115" spans="5:9" ht="12.75">
      <c r="E115" s="118"/>
      <c r="F115" s="118"/>
      <c r="G115" s="119"/>
      <c r="H115" s="119"/>
      <c r="I115" s="115"/>
    </row>
    <row r="116" spans="5:9" ht="12.75">
      <c r="E116" s="118"/>
      <c r="F116" s="118"/>
      <c r="G116" s="119"/>
      <c r="H116" s="119"/>
      <c r="I116" s="115"/>
    </row>
    <row r="117" spans="5:9" ht="12.75">
      <c r="E117" s="118"/>
      <c r="F117" s="118"/>
      <c r="G117" s="119"/>
      <c r="H117" s="119"/>
      <c r="I117" s="115"/>
    </row>
    <row r="118" spans="5:9" ht="12.75">
      <c r="E118" s="118"/>
      <c r="F118" s="118"/>
      <c r="G118" s="119"/>
      <c r="H118" s="119"/>
      <c r="I118" s="115"/>
    </row>
    <row r="119" spans="5:9" ht="12.75">
      <c r="E119" s="118"/>
      <c r="F119" s="118"/>
      <c r="G119" s="119"/>
      <c r="H119" s="119"/>
      <c r="I119" s="115"/>
    </row>
    <row r="120" spans="5:9" ht="12.75">
      <c r="E120" s="118"/>
      <c r="F120" s="118"/>
      <c r="G120" s="119"/>
      <c r="H120" s="119"/>
      <c r="I120" s="115"/>
    </row>
    <row r="121" spans="5:9" ht="12.75">
      <c r="E121" s="118"/>
      <c r="F121" s="118"/>
      <c r="G121" s="119"/>
      <c r="H121" s="119"/>
      <c r="I121" s="115"/>
    </row>
    <row r="122" spans="5:9" ht="12.75">
      <c r="E122" s="118"/>
      <c r="F122" s="118"/>
      <c r="G122" s="119"/>
      <c r="H122" s="119"/>
      <c r="I122" s="115"/>
    </row>
    <row r="123" spans="5:9" ht="12.75">
      <c r="E123" s="118"/>
      <c r="F123" s="118"/>
      <c r="G123" s="119"/>
      <c r="H123" s="119"/>
      <c r="I123" s="115"/>
    </row>
    <row r="124" spans="5:9" ht="12.75">
      <c r="E124" s="118"/>
      <c r="F124" s="118"/>
      <c r="G124" s="119"/>
      <c r="H124" s="119"/>
      <c r="I124" s="115"/>
    </row>
    <row r="125" spans="5:9" ht="12.75">
      <c r="E125" s="118"/>
      <c r="F125" s="118"/>
      <c r="G125" s="119"/>
      <c r="H125" s="119"/>
      <c r="I125" s="115"/>
    </row>
    <row r="126" spans="5:9" ht="12.75">
      <c r="E126" s="118"/>
      <c r="F126" s="118"/>
      <c r="G126" s="119"/>
      <c r="H126" s="119"/>
      <c r="I126" s="115"/>
    </row>
    <row r="127" spans="5:9" ht="12.75">
      <c r="E127" s="118"/>
      <c r="F127" s="118"/>
      <c r="G127" s="119"/>
      <c r="H127" s="119"/>
      <c r="I127" s="115"/>
    </row>
    <row r="128" spans="5:9" ht="12.75">
      <c r="E128" s="118"/>
      <c r="F128" s="118"/>
      <c r="G128" s="119"/>
      <c r="H128" s="119"/>
      <c r="I128" s="115"/>
    </row>
    <row r="129" spans="5:9" ht="12.75">
      <c r="E129" s="118"/>
      <c r="F129" s="118"/>
      <c r="G129" s="119"/>
      <c r="H129" s="119"/>
      <c r="I129" s="115"/>
    </row>
    <row r="130" spans="5:9" ht="12.75">
      <c r="E130" s="118"/>
      <c r="F130" s="118"/>
      <c r="G130" s="119"/>
      <c r="H130" s="119"/>
      <c r="I130" s="115"/>
    </row>
    <row r="131" spans="5:9" ht="12.75">
      <c r="E131" s="118"/>
      <c r="F131" s="118"/>
      <c r="G131" s="119"/>
      <c r="H131" s="119"/>
      <c r="I131" s="115"/>
    </row>
    <row r="132" spans="5:9" ht="12.75">
      <c r="E132" s="118"/>
      <c r="F132" s="118"/>
      <c r="G132" s="119"/>
      <c r="H132" s="119"/>
      <c r="I132" s="115"/>
    </row>
    <row r="133" spans="5:9" ht="12.75">
      <c r="E133" s="118"/>
      <c r="F133" s="118"/>
      <c r="G133" s="119"/>
      <c r="H133" s="119"/>
      <c r="I133" s="115"/>
    </row>
    <row r="134" spans="5:9" ht="12.75">
      <c r="E134" s="118"/>
      <c r="F134" s="118"/>
      <c r="G134" s="119"/>
      <c r="H134" s="119"/>
      <c r="I134" s="115"/>
    </row>
    <row r="135" spans="5:9" ht="12.75">
      <c r="E135" s="118"/>
      <c r="F135" s="118"/>
      <c r="G135" s="119"/>
      <c r="H135" s="119"/>
      <c r="I135" s="115"/>
    </row>
    <row r="136" spans="5:9" ht="12.75">
      <c r="E136" s="118"/>
      <c r="F136" s="118"/>
      <c r="G136" s="119"/>
      <c r="H136" s="119"/>
      <c r="I136" s="115"/>
    </row>
    <row r="137" spans="5:9" ht="12.75">
      <c r="E137" s="118"/>
      <c r="F137" s="118"/>
      <c r="G137" s="119"/>
      <c r="H137" s="119"/>
      <c r="I137" s="115"/>
    </row>
    <row r="138" spans="5:9" ht="12.75">
      <c r="E138" s="118"/>
      <c r="F138" s="118"/>
      <c r="G138" s="119"/>
      <c r="H138" s="119"/>
      <c r="I138" s="115"/>
    </row>
    <row r="139" spans="5:9" ht="12.75">
      <c r="E139" s="118"/>
      <c r="F139" s="118"/>
      <c r="G139" s="119"/>
      <c r="H139" s="119"/>
      <c r="I139" s="115"/>
    </row>
    <row r="140" spans="5:9" ht="12.75">
      <c r="E140" s="118"/>
      <c r="F140" s="118"/>
      <c r="G140" s="119"/>
      <c r="H140" s="119"/>
      <c r="I140" s="115"/>
    </row>
    <row r="141" spans="5:9" ht="12.75">
      <c r="E141" s="118"/>
      <c r="F141" s="118"/>
      <c r="G141" s="119"/>
      <c r="H141" s="119"/>
      <c r="I141" s="115"/>
    </row>
    <row r="142" spans="5:9" ht="12.75">
      <c r="E142" s="118"/>
      <c r="F142" s="118"/>
      <c r="G142" s="119"/>
      <c r="H142" s="119"/>
      <c r="I142" s="115"/>
    </row>
    <row r="143" spans="5:9" ht="12.75">
      <c r="E143" s="118"/>
      <c r="F143" s="118"/>
      <c r="G143" s="119"/>
      <c r="H143" s="119"/>
      <c r="I143" s="115"/>
    </row>
    <row r="144" spans="5:9" ht="12.75">
      <c r="E144" s="118"/>
      <c r="F144" s="118"/>
      <c r="G144" s="119"/>
      <c r="H144" s="119"/>
      <c r="I144" s="115"/>
    </row>
    <row r="145" spans="5:9" ht="12.75">
      <c r="E145" s="118"/>
      <c r="F145" s="118"/>
      <c r="G145" s="119"/>
      <c r="H145" s="119"/>
      <c r="I145" s="115"/>
    </row>
    <row r="146" spans="5:9" ht="12.75">
      <c r="E146" s="118"/>
      <c r="F146" s="118"/>
      <c r="G146" s="119"/>
      <c r="H146" s="119"/>
      <c r="I146" s="115"/>
    </row>
    <row r="147" spans="5:9" ht="12.75">
      <c r="E147" s="118"/>
      <c r="F147" s="118"/>
      <c r="G147" s="119"/>
      <c r="H147" s="119"/>
      <c r="I147" s="115"/>
    </row>
    <row r="148" spans="5:9" ht="12.75">
      <c r="E148" s="118"/>
      <c r="F148" s="118"/>
      <c r="G148" s="119"/>
      <c r="H148" s="119"/>
      <c r="I148" s="115"/>
    </row>
    <row r="149" spans="5:9" ht="12.75">
      <c r="E149" s="118"/>
      <c r="F149" s="118"/>
      <c r="G149" s="119"/>
      <c r="H149" s="119"/>
      <c r="I149" s="115"/>
    </row>
    <row r="150" spans="5:9" ht="12.75">
      <c r="E150" s="118"/>
      <c r="F150" s="118"/>
      <c r="G150" s="119"/>
      <c r="H150" s="119"/>
      <c r="I150" s="115"/>
    </row>
    <row r="151" spans="5:9" ht="12.75">
      <c r="E151" s="118"/>
      <c r="F151" s="118"/>
      <c r="G151" s="119"/>
      <c r="H151" s="119"/>
      <c r="I151" s="115"/>
    </row>
    <row r="152" spans="5:9" ht="12.75">
      <c r="E152" s="118"/>
      <c r="F152" s="118"/>
      <c r="G152" s="119"/>
      <c r="H152" s="119"/>
      <c r="I152" s="115"/>
    </row>
    <row r="153" spans="5:9" ht="12.75">
      <c r="E153" s="118"/>
      <c r="F153" s="118"/>
      <c r="G153" s="119"/>
      <c r="H153" s="119"/>
      <c r="I153" s="115"/>
    </row>
    <row r="154" spans="5:9" ht="12.75">
      <c r="E154" s="118"/>
      <c r="F154" s="118"/>
      <c r="G154" s="119"/>
      <c r="H154" s="119"/>
      <c r="I154" s="115"/>
    </row>
    <row r="155" spans="5:9" ht="12.75">
      <c r="E155" s="118"/>
      <c r="F155" s="118"/>
      <c r="G155" s="119"/>
      <c r="H155" s="119"/>
      <c r="I155" s="115"/>
    </row>
    <row r="156" spans="5:9" ht="12.75">
      <c r="E156" s="118"/>
      <c r="F156" s="118"/>
      <c r="G156" s="119"/>
      <c r="H156" s="119"/>
      <c r="I156" s="115"/>
    </row>
    <row r="157" spans="5:9" ht="12.75">
      <c r="E157" s="118"/>
      <c r="F157" s="118"/>
      <c r="G157" s="119"/>
      <c r="H157" s="119"/>
      <c r="I157" s="115"/>
    </row>
    <row r="158" spans="5:9" ht="12.75">
      <c r="E158" s="118"/>
      <c r="F158" s="118"/>
      <c r="G158" s="119"/>
      <c r="H158" s="119"/>
      <c r="I158" s="115"/>
    </row>
    <row r="159" spans="5:9" ht="12.75">
      <c r="E159" s="118"/>
      <c r="F159" s="118"/>
      <c r="G159" s="119"/>
      <c r="H159" s="119"/>
      <c r="I159" s="115"/>
    </row>
    <row r="160" spans="5:9" ht="12.75">
      <c r="E160" s="118"/>
      <c r="F160" s="118"/>
      <c r="G160" s="119"/>
      <c r="H160" s="119"/>
      <c r="I160" s="115"/>
    </row>
    <row r="161" spans="5:9" ht="12.75">
      <c r="E161" s="118"/>
      <c r="F161" s="118"/>
      <c r="G161" s="119"/>
      <c r="H161" s="119"/>
      <c r="I161" s="115"/>
    </row>
    <row r="162" spans="5:9" ht="12.75">
      <c r="E162" s="118"/>
      <c r="F162" s="118"/>
      <c r="G162" s="119"/>
      <c r="H162" s="119"/>
      <c r="I162" s="115"/>
    </row>
    <row r="163" spans="5:9" ht="12.75">
      <c r="E163" s="118"/>
      <c r="F163" s="118"/>
      <c r="G163" s="119"/>
      <c r="H163" s="119"/>
      <c r="I163" s="115"/>
    </row>
    <row r="164" spans="5:9" ht="12.75">
      <c r="E164" s="118"/>
      <c r="F164" s="118"/>
      <c r="G164" s="119"/>
      <c r="H164" s="119"/>
      <c r="I164" s="115"/>
    </row>
    <row r="165" spans="5:9" ht="12.75">
      <c r="E165" s="118"/>
      <c r="F165" s="118"/>
      <c r="G165" s="119"/>
      <c r="H165" s="119"/>
      <c r="I165" s="115"/>
    </row>
    <row r="166" spans="5:9" ht="12.75">
      <c r="E166" s="118"/>
      <c r="F166" s="118"/>
      <c r="G166" s="119"/>
      <c r="H166" s="119"/>
      <c r="I166" s="115"/>
    </row>
    <row r="167" spans="5:9" ht="12.75">
      <c r="E167" s="118"/>
      <c r="F167" s="118"/>
      <c r="G167" s="119"/>
      <c r="H167" s="119"/>
      <c r="I167" s="115"/>
    </row>
    <row r="168" spans="5:9" ht="12.75">
      <c r="E168" s="118"/>
      <c r="F168" s="118"/>
      <c r="G168" s="119"/>
      <c r="H168" s="119"/>
      <c r="I168" s="115"/>
    </row>
    <row r="169" spans="5:9" ht="12.75">
      <c r="E169" s="118"/>
      <c r="F169" s="118"/>
      <c r="G169" s="119"/>
      <c r="H169" s="119"/>
      <c r="I169" s="115"/>
    </row>
    <row r="170" spans="5:9" ht="12.75">
      <c r="E170" s="118"/>
      <c r="F170" s="118"/>
      <c r="G170" s="119"/>
      <c r="H170" s="119"/>
      <c r="I170" s="115"/>
    </row>
    <row r="171" spans="5:9" ht="12.75">
      <c r="E171" s="118"/>
      <c r="F171" s="118"/>
      <c r="G171" s="119"/>
      <c r="H171" s="119"/>
      <c r="I171" s="115"/>
    </row>
    <row r="172" spans="5:9" ht="12.75">
      <c r="E172" s="118"/>
      <c r="F172" s="118"/>
      <c r="G172" s="119"/>
      <c r="H172" s="119"/>
      <c r="I172" s="115"/>
    </row>
    <row r="173" spans="5:9" ht="12.75">
      <c r="E173" s="118"/>
      <c r="F173" s="118"/>
      <c r="G173" s="119"/>
      <c r="H173" s="119"/>
      <c r="I173" s="115"/>
    </row>
    <row r="174" spans="5:9" ht="12.75">
      <c r="E174" s="118"/>
      <c r="F174" s="118"/>
      <c r="G174" s="119"/>
      <c r="H174" s="119"/>
      <c r="I174" s="115"/>
    </row>
    <row r="175" spans="5:9" ht="12.75">
      <c r="E175" s="118"/>
      <c r="F175" s="118"/>
      <c r="G175" s="119"/>
      <c r="H175" s="119"/>
      <c r="I175" s="115"/>
    </row>
    <row r="176" spans="5:9" ht="12.75">
      <c r="E176" s="118"/>
      <c r="F176" s="118"/>
      <c r="G176" s="119"/>
      <c r="H176" s="119"/>
      <c r="I176" s="115"/>
    </row>
    <row r="177" spans="5:9" ht="12.75">
      <c r="E177" s="118"/>
      <c r="F177" s="118"/>
      <c r="G177" s="119"/>
      <c r="H177" s="119"/>
      <c r="I177" s="115"/>
    </row>
    <row r="178" spans="5:9" ht="12.75">
      <c r="E178" s="118"/>
      <c r="F178" s="118"/>
      <c r="G178" s="119"/>
      <c r="H178" s="119"/>
      <c r="I178" s="115"/>
    </row>
    <row r="179" spans="5:9" ht="12.75">
      <c r="E179" s="118"/>
      <c r="F179" s="118"/>
      <c r="G179" s="119"/>
      <c r="H179" s="119"/>
      <c r="I179" s="115"/>
    </row>
    <row r="180" spans="5:9" ht="12.75">
      <c r="E180" s="118"/>
      <c r="F180" s="118"/>
      <c r="G180" s="119"/>
      <c r="H180" s="119"/>
      <c r="I180" s="115"/>
    </row>
    <row r="181" spans="5:9" ht="12.75">
      <c r="E181" s="118"/>
      <c r="F181" s="118"/>
      <c r="G181" s="119"/>
      <c r="H181" s="119"/>
      <c r="I181" s="115"/>
    </row>
    <row r="182" spans="5:9" ht="12.75">
      <c r="E182" s="118"/>
      <c r="F182" s="118"/>
      <c r="G182" s="119"/>
      <c r="H182" s="119"/>
      <c r="I182" s="115"/>
    </row>
    <row r="183" spans="5:9" ht="12.75">
      <c r="E183" s="118"/>
      <c r="F183" s="118"/>
      <c r="G183" s="119"/>
      <c r="H183" s="119"/>
      <c r="I183" s="115"/>
    </row>
    <row r="184" spans="5:9" ht="12.75">
      <c r="E184" s="118"/>
      <c r="F184" s="118"/>
      <c r="G184" s="119"/>
      <c r="H184" s="119"/>
      <c r="I184" s="115"/>
    </row>
    <row r="185" spans="5:9" ht="12.75">
      <c r="E185" s="118"/>
      <c r="F185" s="118"/>
      <c r="G185" s="119"/>
      <c r="H185" s="119"/>
      <c r="I185" s="115"/>
    </row>
    <row r="186" spans="5:9" ht="12.75">
      <c r="E186" s="118"/>
      <c r="F186" s="118"/>
      <c r="G186" s="119"/>
      <c r="H186" s="119"/>
      <c r="I186" s="115"/>
    </row>
    <row r="187" spans="5:9" ht="12.75">
      <c r="E187" s="118"/>
      <c r="F187" s="118"/>
      <c r="G187" s="119"/>
      <c r="H187" s="119"/>
      <c r="I187" s="115"/>
    </row>
    <row r="188" spans="5:9" ht="12.75">
      <c r="E188" s="118"/>
      <c r="F188" s="118"/>
      <c r="G188" s="119"/>
      <c r="H188" s="119"/>
      <c r="I188" s="115"/>
    </row>
    <row r="189" spans="5:9" ht="12.75">
      <c r="E189" s="118"/>
      <c r="F189" s="118"/>
      <c r="G189" s="119"/>
      <c r="H189" s="119"/>
      <c r="I189" s="115"/>
    </row>
    <row r="190" spans="5:9" ht="12.75">
      <c r="E190" s="118"/>
      <c r="F190" s="118"/>
      <c r="G190" s="119"/>
      <c r="H190" s="119"/>
      <c r="I190" s="115"/>
    </row>
    <row r="191" spans="5:9" ht="12.75">
      <c r="E191" s="118"/>
      <c r="F191" s="118"/>
      <c r="G191" s="119"/>
      <c r="H191" s="119"/>
      <c r="I191" s="115"/>
    </row>
    <row r="192" spans="5:9" ht="12.75">
      <c r="E192" s="118"/>
      <c r="F192" s="118"/>
      <c r="G192" s="119"/>
      <c r="H192" s="119"/>
      <c r="I192" s="115"/>
    </row>
    <row r="193" spans="5:9" ht="12.75">
      <c r="E193" s="118"/>
      <c r="F193" s="118"/>
      <c r="G193" s="119"/>
      <c r="H193" s="119"/>
      <c r="I193" s="115"/>
    </row>
    <row r="194" spans="5:9" ht="12.75">
      <c r="E194" s="118"/>
      <c r="F194" s="118"/>
      <c r="G194" s="119"/>
      <c r="H194" s="119"/>
      <c r="I194" s="115"/>
    </row>
    <row r="195" spans="5:9" ht="12.75">
      <c r="E195" s="118"/>
      <c r="F195" s="118"/>
      <c r="G195" s="119"/>
      <c r="H195" s="119"/>
      <c r="I195" s="115"/>
    </row>
    <row r="196" spans="5:9" ht="12.75">
      <c r="E196" s="118"/>
      <c r="F196" s="118"/>
      <c r="G196" s="119"/>
      <c r="H196" s="119"/>
      <c r="I196" s="115"/>
    </row>
    <row r="197" spans="5:9" ht="12.75">
      <c r="E197" s="118"/>
      <c r="F197" s="118"/>
      <c r="G197" s="119"/>
      <c r="H197" s="119"/>
      <c r="I197" s="115"/>
    </row>
    <row r="198" spans="5:9" ht="12.75">
      <c r="E198" s="118"/>
      <c r="F198" s="118"/>
      <c r="G198" s="119"/>
      <c r="H198" s="119"/>
      <c r="I198" s="115"/>
    </row>
    <row r="199" spans="5:9" ht="12.75">
      <c r="E199" s="118"/>
      <c r="F199" s="118"/>
      <c r="G199" s="119"/>
      <c r="H199" s="119"/>
      <c r="I199" s="115"/>
    </row>
    <row r="200" spans="5:9" ht="12.75">
      <c r="E200" s="118"/>
      <c r="F200" s="118"/>
      <c r="G200" s="119"/>
      <c r="H200" s="119"/>
      <c r="I200" s="115"/>
    </row>
    <row r="201" spans="5:9" ht="12.75">
      <c r="E201" s="118"/>
      <c r="F201" s="118"/>
      <c r="I201" s="115"/>
    </row>
    <row r="202" spans="5:9" ht="12.75">
      <c r="E202" s="118"/>
      <c r="F202" s="118"/>
      <c r="I202" s="115"/>
    </row>
    <row r="203" spans="5:9" ht="12.75">
      <c r="E203" s="118"/>
      <c r="F203" s="118"/>
      <c r="I203" s="115"/>
    </row>
    <row r="204" spans="5:9" ht="12.75">
      <c r="E204" s="118"/>
      <c r="F204" s="118"/>
      <c r="I204" s="115"/>
    </row>
    <row r="205" spans="5:9" ht="12.75">
      <c r="E205" s="118"/>
      <c r="F205" s="118"/>
      <c r="I205" s="115"/>
    </row>
    <row r="206" spans="5:9" ht="12.75">
      <c r="E206" s="118"/>
      <c r="F206" s="118"/>
      <c r="I206" s="115"/>
    </row>
    <row r="207" spans="5:9" ht="12.75">
      <c r="E207" s="118"/>
      <c r="F207" s="118"/>
      <c r="I207" s="115"/>
    </row>
    <row r="208" spans="5:9" ht="12.75">
      <c r="E208" s="118"/>
      <c r="F208" s="118"/>
      <c r="I208" s="115"/>
    </row>
    <row r="209" spans="5:9" ht="12.75">
      <c r="E209" s="118"/>
      <c r="F209" s="118"/>
      <c r="I209" s="115"/>
    </row>
    <row r="210" spans="5:9" ht="12.75">
      <c r="E210" s="118"/>
      <c r="F210" s="118"/>
      <c r="I210" s="115"/>
    </row>
    <row r="211" spans="5:9" ht="12.75">
      <c r="E211" s="118"/>
      <c r="F211" s="118"/>
      <c r="I211" s="115"/>
    </row>
    <row r="212" spans="5:9" ht="12.75">
      <c r="E212" s="118"/>
      <c r="F212" s="118"/>
      <c r="I212" s="115"/>
    </row>
    <row r="213" spans="5:9" ht="12.75">
      <c r="E213" s="118"/>
      <c r="F213" s="118"/>
      <c r="I213" s="115"/>
    </row>
    <row r="214" spans="5:9" ht="12.75">
      <c r="E214" s="118"/>
      <c r="F214" s="118"/>
      <c r="I214" s="115"/>
    </row>
    <row r="215" spans="5:9" ht="12.75">
      <c r="E215" s="118"/>
      <c r="F215" s="118"/>
      <c r="I215" s="115"/>
    </row>
    <row r="216" spans="5:9" ht="12.75">
      <c r="E216" s="118"/>
      <c r="F216" s="118"/>
      <c r="I216" s="115"/>
    </row>
    <row r="217" spans="5:9" ht="12.75">
      <c r="E217" s="118"/>
      <c r="F217" s="118"/>
      <c r="I217" s="115"/>
    </row>
    <row r="218" spans="5:9" ht="12.75">
      <c r="E218" s="118"/>
      <c r="F218" s="118"/>
      <c r="I218" s="115"/>
    </row>
    <row r="219" spans="5:9" ht="12.75">
      <c r="E219" s="118"/>
      <c r="F219" s="118"/>
      <c r="I219" s="115"/>
    </row>
    <row r="220" spans="5:9" ht="12.75">
      <c r="E220" s="118"/>
      <c r="F220" s="118"/>
      <c r="I220" s="115"/>
    </row>
    <row r="221" spans="5:9" ht="12.75">
      <c r="E221" s="118"/>
      <c r="F221" s="118"/>
      <c r="I221" s="115"/>
    </row>
    <row r="222" spans="5:9" ht="12.75">
      <c r="E222" s="118"/>
      <c r="F222" s="118"/>
      <c r="I222" s="115"/>
    </row>
    <row r="223" spans="5:9" ht="12.75">
      <c r="E223" s="118"/>
      <c r="F223" s="118"/>
      <c r="I223" s="115"/>
    </row>
    <row r="224" spans="5:9" ht="12.75">
      <c r="E224" s="118"/>
      <c r="F224" s="118"/>
      <c r="I224" s="115"/>
    </row>
    <row r="225" spans="5:9" ht="12.75">
      <c r="E225" s="118"/>
      <c r="F225" s="118"/>
      <c r="I225" s="115"/>
    </row>
    <row r="226" spans="5:9" ht="12.75">
      <c r="E226" s="118"/>
      <c r="F226" s="118"/>
      <c r="I226" s="115"/>
    </row>
    <row r="227" spans="5:9" ht="12.75">
      <c r="E227" s="118"/>
      <c r="F227" s="118"/>
      <c r="I227" s="115"/>
    </row>
    <row r="228" spans="5:9" ht="12.75">
      <c r="E228" s="118"/>
      <c r="F228" s="118"/>
      <c r="I228" s="115"/>
    </row>
    <row r="229" spans="5:9" ht="12.75">
      <c r="E229" s="118"/>
      <c r="F229" s="118"/>
      <c r="I229" s="115"/>
    </row>
    <row r="230" spans="5:9" ht="12.75">
      <c r="E230" s="118"/>
      <c r="F230" s="118"/>
      <c r="I230" s="115"/>
    </row>
    <row r="231" spans="5:9" ht="12.75">
      <c r="E231" s="118"/>
      <c r="F231" s="118"/>
      <c r="I231" s="115"/>
    </row>
    <row r="232" spans="5:9" ht="12.75">
      <c r="E232" s="118"/>
      <c r="F232" s="118"/>
      <c r="I232" s="115"/>
    </row>
    <row r="233" spans="5:9" ht="12.75">
      <c r="E233" s="118"/>
      <c r="F233" s="118"/>
      <c r="I233" s="115"/>
    </row>
    <row r="234" spans="5:9" ht="12.75">
      <c r="E234" s="118"/>
      <c r="F234" s="118"/>
      <c r="I234" s="115"/>
    </row>
    <row r="235" spans="5:9" ht="12.75">
      <c r="E235" s="118"/>
      <c r="F235" s="118"/>
      <c r="I235" s="115"/>
    </row>
    <row r="236" spans="5:9" ht="12.75">
      <c r="E236" s="118"/>
      <c r="F236" s="118"/>
      <c r="I236" s="115"/>
    </row>
    <row r="237" spans="5:9" ht="12.75">
      <c r="E237" s="118"/>
      <c r="F237" s="118"/>
      <c r="I237" s="115"/>
    </row>
    <row r="238" spans="5:9" ht="12.75">
      <c r="E238" s="118"/>
      <c r="F238" s="118"/>
      <c r="I238" s="115"/>
    </row>
    <row r="239" spans="5:9" ht="12.75">
      <c r="E239" s="118"/>
      <c r="F239" s="118"/>
      <c r="I239" s="115"/>
    </row>
    <row r="240" spans="5:9" ht="12.75">
      <c r="E240" s="118"/>
      <c r="F240" s="118"/>
      <c r="I240" s="115"/>
    </row>
    <row r="241" spans="5:9" ht="12.75">
      <c r="E241" s="118"/>
      <c r="F241" s="118"/>
      <c r="I241" s="115"/>
    </row>
    <row r="242" spans="5:9" ht="12.75">
      <c r="E242" s="118"/>
      <c r="F242" s="118"/>
      <c r="I242" s="115"/>
    </row>
    <row r="243" spans="5:9" ht="12.75">
      <c r="E243" s="118"/>
      <c r="F243" s="118"/>
      <c r="I243" s="115"/>
    </row>
    <row r="244" spans="5:9" ht="12.75">
      <c r="E244" s="118"/>
      <c r="F244" s="118"/>
      <c r="I244" s="115"/>
    </row>
    <row r="245" spans="5:9" ht="12.75">
      <c r="E245" s="118"/>
      <c r="F245" s="118"/>
      <c r="I245" s="115"/>
    </row>
    <row r="246" spans="5:9" ht="12.75">
      <c r="E246" s="118"/>
      <c r="F246" s="118"/>
      <c r="I246" s="115"/>
    </row>
    <row r="247" spans="5:9" ht="12.75">
      <c r="E247" s="118"/>
      <c r="F247" s="118"/>
      <c r="I247" s="115"/>
    </row>
    <row r="248" spans="5:9" ht="12.75">
      <c r="E248" s="118"/>
      <c r="F248" s="118"/>
      <c r="I248" s="115"/>
    </row>
    <row r="249" spans="5:9" ht="12.75">
      <c r="E249" s="118"/>
      <c r="F249" s="118"/>
      <c r="I249" s="115"/>
    </row>
    <row r="250" spans="5:9" ht="12.75">
      <c r="E250" s="118"/>
      <c r="F250" s="118"/>
      <c r="I250" s="115"/>
    </row>
    <row r="251" spans="5:9" ht="12.75">
      <c r="E251" s="118"/>
      <c r="F251" s="118"/>
      <c r="I251" s="115"/>
    </row>
    <row r="252" spans="5:9" ht="12.75">
      <c r="E252" s="118"/>
      <c r="F252" s="118"/>
      <c r="I252" s="115"/>
    </row>
    <row r="253" spans="5:9" ht="12.75">
      <c r="E253" s="118"/>
      <c r="F253" s="118"/>
      <c r="I253" s="115"/>
    </row>
    <row r="254" spans="5:9" ht="12.75">
      <c r="E254" s="118"/>
      <c r="F254" s="118"/>
      <c r="I254" s="115"/>
    </row>
    <row r="255" spans="5:9" ht="12.75">
      <c r="E255" s="118"/>
      <c r="F255" s="118"/>
      <c r="I255" s="115"/>
    </row>
    <row r="256" spans="5:9" ht="12.75">
      <c r="E256" s="118"/>
      <c r="F256" s="118"/>
      <c r="I256" s="115"/>
    </row>
    <row r="257" spans="5:9" ht="12.75">
      <c r="E257" s="118"/>
      <c r="F257" s="118"/>
      <c r="I257" s="115"/>
    </row>
    <row r="258" spans="5:9" ht="12.75">
      <c r="E258" s="118"/>
      <c r="F258" s="118"/>
      <c r="I258" s="115"/>
    </row>
    <row r="259" spans="5:9" ht="12.75">
      <c r="E259" s="118"/>
      <c r="F259" s="118"/>
      <c r="I259" s="115"/>
    </row>
    <row r="260" spans="5:9" ht="12.75">
      <c r="E260" s="118"/>
      <c r="F260" s="118"/>
      <c r="I260" s="115"/>
    </row>
    <row r="261" spans="5:9" ht="12.75">
      <c r="E261" s="118"/>
      <c r="F261" s="118"/>
      <c r="I261" s="115"/>
    </row>
    <row r="262" spans="5:9" ht="12.75">
      <c r="E262" s="118"/>
      <c r="F262" s="118"/>
      <c r="I262" s="115"/>
    </row>
    <row r="263" spans="5:9" ht="12.75">
      <c r="E263" s="118"/>
      <c r="F263" s="118"/>
      <c r="I263" s="115"/>
    </row>
    <row r="264" spans="5:9" ht="12.75">
      <c r="E264" s="118"/>
      <c r="F264" s="118"/>
      <c r="I264" s="115"/>
    </row>
    <row r="265" spans="5:9" ht="12.75">
      <c r="E265" s="118"/>
      <c r="F265" s="118"/>
      <c r="I265" s="115"/>
    </row>
    <row r="266" spans="5:9" ht="12.75">
      <c r="E266" s="118"/>
      <c r="F266" s="118"/>
      <c r="I266" s="115"/>
    </row>
    <row r="267" spans="5:9" ht="12.75">
      <c r="E267" s="118"/>
      <c r="F267" s="118"/>
      <c r="I267" s="115"/>
    </row>
    <row r="268" ht="12.75">
      <c r="I268" s="115"/>
    </row>
    <row r="269" ht="12.75">
      <c r="I269" s="115"/>
    </row>
    <row r="270" ht="12.75">
      <c r="I270" s="115"/>
    </row>
    <row r="271" ht="12.75">
      <c r="I271" s="115"/>
    </row>
    <row r="272" ht="12.75">
      <c r="I272" s="115"/>
    </row>
    <row r="273" ht="12.75">
      <c r="I273" s="115"/>
    </row>
    <row r="274" ht="12.75">
      <c r="I274" s="115"/>
    </row>
    <row r="275" ht="12.75">
      <c r="I275" s="115"/>
    </row>
    <row r="276" ht="12.75">
      <c r="I276" s="115"/>
    </row>
    <row r="277" ht="12.75">
      <c r="I277" s="115"/>
    </row>
    <row r="278" ht="12.75">
      <c r="I278" s="115"/>
    </row>
    <row r="279" ht="12.75">
      <c r="I279" s="115"/>
    </row>
    <row r="280" ht="12.75">
      <c r="I280" s="115"/>
    </row>
    <row r="281" ht="12.75">
      <c r="I281" s="115"/>
    </row>
    <row r="282" ht="12.75">
      <c r="I282" s="115"/>
    </row>
    <row r="283" ht="12.75">
      <c r="I283" s="115"/>
    </row>
    <row r="284" ht="12.75">
      <c r="I284" s="115"/>
    </row>
    <row r="285" ht="12.75">
      <c r="I285" s="115"/>
    </row>
    <row r="286" ht="12.75">
      <c r="I286" s="115"/>
    </row>
    <row r="287" ht="12.75">
      <c r="I287" s="115"/>
    </row>
    <row r="288" ht="12.75">
      <c r="I288" s="115"/>
    </row>
    <row r="289" ht="12.75">
      <c r="I289" s="115"/>
    </row>
    <row r="290" ht="12.75">
      <c r="I290" s="115"/>
    </row>
    <row r="291" ht="12.75">
      <c r="I291" s="115"/>
    </row>
    <row r="292" ht="12.75">
      <c r="I292" s="115"/>
    </row>
    <row r="293" ht="12.75">
      <c r="I293" s="115"/>
    </row>
    <row r="294" ht="12.75">
      <c r="I294" s="115"/>
    </row>
    <row r="295" ht="12.75">
      <c r="I295" s="115"/>
    </row>
    <row r="296" ht="12.75">
      <c r="I296" s="115"/>
    </row>
    <row r="297" ht="12.75">
      <c r="I297" s="115"/>
    </row>
    <row r="298" ht="12.75">
      <c r="I298" s="115"/>
    </row>
    <row r="299" ht="12.75">
      <c r="I299" s="115"/>
    </row>
    <row r="300" ht="12.75">
      <c r="I300" s="115"/>
    </row>
    <row r="301" ht="12.75">
      <c r="I301" s="115"/>
    </row>
    <row r="302" ht="12.75">
      <c r="I302" s="115"/>
    </row>
    <row r="303" ht="12.75">
      <c r="I303" s="115"/>
    </row>
    <row r="304" ht="12.75">
      <c r="I304" s="115"/>
    </row>
    <row r="305" ht="12.75">
      <c r="I305" s="115"/>
    </row>
    <row r="306" ht="12.75">
      <c r="I306" s="115"/>
    </row>
    <row r="307" ht="12.75">
      <c r="I307" s="115"/>
    </row>
    <row r="308" ht="12.75">
      <c r="I308" s="115"/>
    </row>
    <row r="309" ht="12.75">
      <c r="I309" s="115"/>
    </row>
    <row r="310" ht="12.75">
      <c r="I310" s="115"/>
    </row>
    <row r="311" ht="12.75">
      <c r="I311" s="115"/>
    </row>
    <row r="312" ht="12.75">
      <c r="I312" s="115"/>
    </row>
    <row r="313" ht="12.75">
      <c r="I313" s="115"/>
    </row>
    <row r="314" ht="12.75">
      <c r="I314" s="115"/>
    </row>
    <row r="315" ht="12.75">
      <c r="I315" s="115"/>
    </row>
    <row r="316" ht="12.75">
      <c r="I316" s="115"/>
    </row>
    <row r="317" ht="12.75">
      <c r="I317" s="115"/>
    </row>
    <row r="318" ht="12.75">
      <c r="I318" s="115"/>
    </row>
    <row r="319" ht="12.75">
      <c r="I319" s="115"/>
    </row>
    <row r="320" ht="12.75">
      <c r="I320" s="115"/>
    </row>
  </sheetData>
  <mergeCells count="77">
    <mergeCell ref="B86:E86"/>
    <mergeCell ref="B82:E82"/>
    <mergeCell ref="B83:E83"/>
    <mergeCell ref="B84:E84"/>
    <mergeCell ref="B85:E85"/>
    <mergeCell ref="B78:E78"/>
    <mergeCell ref="B79:E79"/>
    <mergeCell ref="B80:E80"/>
    <mergeCell ref="B81:E81"/>
    <mergeCell ref="B74:E74"/>
    <mergeCell ref="B75:E75"/>
    <mergeCell ref="B76:E76"/>
    <mergeCell ref="B77:E77"/>
    <mergeCell ref="B70:E70"/>
    <mergeCell ref="B71:E71"/>
    <mergeCell ref="B72:E72"/>
    <mergeCell ref="B73:E73"/>
    <mergeCell ref="B66:E66"/>
    <mergeCell ref="B67:E67"/>
    <mergeCell ref="B68:E68"/>
    <mergeCell ref="B69:E69"/>
    <mergeCell ref="B62:E62"/>
    <mergeCell ref="B63:E63"/>
    <mergeCell ref="B64:E64"/>
    <mergeCell ref="B65:E65"/>
    <mergeCell ref="I58:I60"/>
    <mergeCell ref="B59:E59"/>
    <mergeCell ref="B60:E60"/>
    <mergeCell ref="B61:E61"/>
    <mergeCell ref="B58:E58"/>
    <mergeCell ref="F58:F60"/>
    <mergeCell ref="G58:G60"/>
    <mergeCell ref="H58:H60"/>
    <mergeCell ref="B54:E54"/>
    <mergeCell ref="B55:E55"/>
    <mergeCell ref="B56:E56"/>
    <mergeCell ref="B57:E57"/>
    <mergeCell ref="B50:E50"/>
    <mergeCell ref="B51:E51"/>
    <mergeCell ref="B52:E52"/>
    <mergeCell ref="B53:E53"/>
    <mergeCell ref="B46:E46"/>
    <mergeCell ref="B47:E47"/>
    <mergeCell ref="B48:E48"/>
    <mergeCell ref="B49:E49"/>
    <mergeCell ref="B42:E42"/>
    <mergeCell ref="B43:E43"/>
    <mergeCell ref="B44:E44"/>
    <mergeCell ref="B45:E45"/>
    <mergeCell ref="B38:E38"/>
    <mergeCell ref="B39:E39"/>
    <mergeCell ref="B40:E40"/>
    <mergeCell ref="B41:E41"/>
    <mergeCell ref="B28:E28"/>
    <mergeCell ref="B29:E29"/>
    <mergeCell ref="B30:E30"/>
    <mergeCell ref="B37:E37"/>
    <mergeCell ref="B24:E24"/>
    <mergeCell ref="B25:E25"/>
    <mergeCell ref="B26:E26"/>
    <mergeCell ref="B27:E27"/>
    <mergeCell ref="B17:E17"/>
    <mergeCell ref="B19:D19"/>
    <mergeCell ref="B22:E22"/>
    <mergeCell ref="B23:E23"/>
    <mergeCell ref="B13:E13"/>
    <mergeCell ref="B14:E14"/>
    <mergeCell ref="B15:E15"/>
    <mergeCell ref="B16:E16"/>
    <mergeCell ref="A9:E9"/>
    <mergeCell ref="B10:E10"/>
    <mergeCell ref="B11:E11"/>
    <mergeCell ref="B12:E12"/>
    <mergeCell ref="A3:I3"/>
    <mergeCell ref="A4:I4"/>
    <mergeCell ref="A5:I5"/>
    <mergeCell ref="A8:E8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J12" sqref="J12"/>
    </sheetView>
  </sheetViews>
  <sheetFormatPr defaultColWidth="9.140625" defaultRowHeight="12.75"/>
  <sheetData>
    <row r="1" spans="3:10" ht="12.75">
      <c r="C1" s="267"/>
      <c r="D1" s="267"/>
      <c r="E1" s="267"/>
      <c r="F1" s="267"/>
      <c r="G1" s="267"/>
      <c r="H1" s="267"/>
      <c r="I1" s="1856" t="s">
        <v>1203</v>
      </c>
      <c r="J1" s="1857"/>
    </row>
    <row r="2" spans="2:10" ht="12.75">
      <c r="B2" s="1250" t="s">
        <v>1204</v>
      </c>
      <c r="C2" s="1251"/>
      <c r="D2" s="1251"/>
      <c r="E2" s="1251"/>
      <c r="F2" s="1251"/>
      <c r="G2" s="1251"/>
      <c r="H2" s="1251"/>
      <c r="I2" s="1251"/>
      <c r="J2" s="1251"/>
    </row>
    <row r="3" spans="2:10" ht="12.75">
      <c r="B3" s="1250" t="s">
        <v>1205</v>
      </c>
      <c r="C3" s="1251"/>
      <c r="D3" s="1251"/>
      <c r="E3" s="1251"/>
      <c r="F3" s="1251"/>
      <c r="G3" s="1251"/>
      <c r="H3" s="1251"/>
      <c r="I3" s="1251"/>
      <c r="J3" s="1251"/>
    </row>
    <row r="4" spans="2:10" ht="12.75">
      <c r="B4" s="1250" t="s">
        <v>1206</v>
      </c>
      <c r="C4" s="1251"/>
      <c r="D4" s="1251"/>
      <c r="E4" s="1251"/>
      <c r="F4" s="1251"/>
      <c r="G4" s="1251"/>
      <c r="H4" s="1251"/>
      <c r="I4" s="1251"/>
      <c r="J4" s="1251"/>
    </row>
    <row r="5" spans="2:10" ht="12.75">
      <c r="B5" s="1250" t="s">
        <v>1207</v>
      </c>
      <c r="C5" s="1251"/>
      <c r="D5" s="1251"/>
      <c r="E5" s="1251"/>
      <c r="F5" s="1251"/>
      <c r="G5" s="1251"/>
      <c r="H5" s="1251"/>
      <c r="I5" s="1251"/>
      <c r="J5" s="1251"/>
    </row>
    <row r="6" spans="2:10" ht="12.75">
      <c r="B6" s="1250" t="s">
        <v>800</v>
      </c>
      <c r="C6" s="1251"/>
      <c r="D6" s="1251"/>
      <c r="E6" s="1251"/>
      <c r="F6" s="1251"/>
      <c r="G6" s="1251"/>
      <c r="H6" s="1251"/>
      <c r="I6" s="1251"/>
      <c r="J6" s="1251"/>
    </row>
    <row r="7" spans="2:10" ht="15.75">
      <c r="B7" s="269"/>
      <c r="C7" s="267"/>
      <c r="D7" s="267"/>
      <c r="E7" s="267"/>
      <c r="F7" s="267"/>
      <c r="G7" s="267"/>
      <c r="H7" s="267"/>
      <c r="I7" s="267"/>
      <c r="J7" s="267"/>
    </row>
    <row r="8" spans="3:10" ht="12.75">
      <c r="C8" s="267"/>
      <c r="D8" s="267"/>
      <c r="E8" s="267"/>
      <c r="F8" s="267"/>
      <c r="G8" s="267"/>
      <c r="H8" s="267"/>
      <c r="I8" s="267"/>
      <c r="J8" s="270" t="s">
        <v>554</v>
      </c>
    </row>
    <row r="9" spans="1:10" ht="12.75">
      <c r="A9" s="1860" t="s">
        <v>1208</v>
      </c>
      <c r="B9" s="1861"/>
      <c r="C9" s="1861"/>
      <c r="D9" s="1861"/>
      <c r="E9" s="1862"/>
      <c r="F9" s="1860" t="s">
        <v>1209</v>
      </c>
      <c r="G9" s="1861"/>
      <c r="H9" s="1861"/>
      <c r="I9" s="1861"/>
      <c r="J9" s="1862"/>
    </row>
    <row r="10" spans="1:10" ht="63.75">
      <c r="A10" s="7" t="s">
        <v>555</v>
      </c>
      <c r="B10" s="132" t="s">
        <v>1210</v>
      </c>
      <c r="C10" s="132" t="s">
        <v>804</v>
      </c>
      <c r="D10" s="132" t="s">
        <v>561</v>
      </c>
      <c r="E10" s="132" t="s">
        <v>1211</v>
      </c>
      <c r="F10" s="7" t="s">
        <v>555</v>
      </c>
      <c r="G10" s="132" t="s">
        <v>558</v>
      </c>
      <c r="H10" s="132" t="s">
        <v>804</v>
      </c>
      <c r="I10" s="132" t="s">
        <v>561</v>
      </c>
      <c r="J10" s="132" t="s">
        <v>1212</v>
      </c>
    </row>
    <row r="11" spans="1:10" ht="12.75">
      <c r="A11" s="7">
        <v>1</v>
      </c>
      <c r="B11" s="132">
        <v>2</v>
      </c>
      <c r="C11" s="7">
        <v>3</v>
      </c>
      <c r="D11" s="132">
        <v>4</v>
      </c>
      <c r="E11" s="7">
        <v>5</v>
      </c>
      <c r="F11" s="132">
        <v>6</v>
      </c>
      <c r="G11" s="7">
        <v>7</v>
      </c>
      <c r="H11" s="132">
        <v>8</v>
      </c>
      <c r="I11" s="7">
        <v>9</v>
      </c>
      <c r="J11" s="132">
        <v>10</v>
      </c>
    </row>
    <row r="12" spans="1:10" ht="63.75">
      <c r="A12" s="155" t="s">
        <v>564</v>
      </c>
      <c r="B12" s="92" t="s">
        <v>1213</v>
      </c>
      <c r="C12" s="271">
        <v>365000</v>
      </c>
      <c r="D12" s="271">
        <v>369967</v>
      </c>
      <c r="E12" s="272">
        <f>D12/C12*100</f>
        <v>101.36082191780822</v>
      </c>
      <c r="F12" s="155" t="s">
        <v>564</v>
      </c>
      <c r="G12" s="155" t="s">
        <v>1214</v>
      </c>
      <c r="H12" s="273">
        <v>4500</v>
      </c>
      <c r="I12" s="274">
        <v>4500</v>
      </c>
      <c r="J12" s="275">
        <f>I12/H12*100</f>
        <v>100</v>
      </c>
    </row>
    <row r="13" spans="1:10" ht="63.75">
      <c r="A13" s="126"/>
      <c r="B13" s="132" t="s">
        <v>1215</v>
      </c>
      <c r="C13" s="266">
        <v>365000</v>
      </c>
      <c r="D13" s="266">
        <v>369967</v>
      </c>
      <c r="E13" s="278">
        <f>D13/C13*100</f>
        <v>101.36082191780822</v>
      </c>
      <c r="F13" s="168" t="s">
        <v>571</v>
      </c>
      <c r="G13" s="168" t="s">
        <v>1216</v>
      </c>
      <c r="H13" s="279">
        <v>50000</v>
      </c>
      <c r="I13" s="279">
        <v>50000</v>
      </c>
      <c r="J13" s="280">
        <f aca="true" t="shared" si="0" ref="J13:J29">I13/H13*100</f>
        <v>100</v>
      </c>
    </row>
    <row r="14" spans="1:10" ht="12.75">
      <c r="A14" s="168"/>
      <c r="B14" s="168"/>
      <c r="C14" s="279"/>
      <c r="D14" s="279"/>
      <c r="E14" s="281"/>
      <c r="F14" s="168" t="s">
        <v>576</v>
      </c>
      <c r="G14" s="168" t="s">
        <v>1217</v>
      </c>
      <c r="H14" s="279">
        <v>1350</v>
      </c>
      <c r="I14" s="279">
        <v>1043</v>
      </c>
      <c r="J14" s="280">
        <f t="shared" si="0"/>
        <v>77.25925925925927</v>
      </c>
    </row>
    <row r="15" spans="1:10" ht="12.75">
      <c r="A15" s="168"/>
      <c r="B15" s="168"/>
      <c r="C15" s="279"/>
      <c r="D15" s="279"/>
      <c r="E15" s="281"/>
      <c r="F15" s="168" t="s">
        <v>581</v>
      </c>
      <c r="G15" s="168" t="s">
        <v>1218</v>
      </c>
      <c r="H15" s="279">
        <v>49000</v>
      </c>
      <c r="I15" s="279">
        <v>47093</v>
      </c>
      <c r="J15" s="280">
        <f t="shared" si="0"/>
        <v>96.10816326530612</v>
      </c>
    </row>
    <row r="16" spans="1:10" ht="12.75">
      <c r="A16" s="168"/>
      <c r="B16" s="168"/>
      <c r="C16" s="279"/>
      <c r="D16" s="279"/>
      <c r="E16" s="281"/>
      <c r="F16" s="168" t="s">
        <v>601</v>
      </c>
      <c r="G16" s="168" t="s">
        <v>1219</v>
      </c>
      <c r="H16" s="279">
        <v>4000</v>
      </c>
      <c r="I16" s="279">
        <v>3567</v>
      </c>
      <c r="J16" s="280">
        <f t="shared" si="0"/>
        <v>89.17500000000001</v>
      </c>
    </row>
    <row r="17" spans="1:10" ht="12.75">
      <c r="A17" s="168"/>
      <c r="B17" s="168"/>
      <c r="C17" s="279"/>
      <c r="D17" s="279"/>
      <c r="E17" s="281"/>
      <c r="F17" s="168" t="s">
        <v>609</v>
      </c>
      <c r="G17" s="168" t="s">
        <v>1220</v>
      </c>
      <c r="H17" s="279">
        <v>12230</v>
      </c>
      <c r="I17" s="279">
        <v>12218</v>
      </c>
      <c r="J17" s="280">
        <f t="shared" si="0"/>
        <v>99.90188062142273</v>
      </c>
    </row>
    <row r="18" spans="1:10" ht="12.75">
      <c r="A18" s="168"/>
      <c r="B18" s="168"/>
      <c r="C18" s="279"/>
      <c r="D18" s="279"/>
      <c r="E18" s="281"/>
      <c r="F18" s="168" t="s">
        <v>615</v>
      </c>
      <c r="G18" s="168" t="s">
        <v>1221</v>
      </c>
      <c r="H18" s="279">
        <v>1225</v>
      </c>
      <c r="I18" s="279">
        <v>1210</v>
      </c>
      <c r="J18" s="280">
        <f t="shared" si="0"/>
        <v>98.77551020408163</v>
      </c>
    </row>
    <row r="19" spans="1:10" ht="12.75">
      <c r="A19" s="168"/>
      <c r="B19" s="168"/>
      <c r="C19" s="279"/>
      <c r="D19" s="279"/>
      <c r="E19" s="281"/>
      <c r="F19" s="168" t="s">
        <v>619</v>
      </c>
      <c r="G19" s="168" t="s">
        <v>1222</v>
      </c>
      <c r="H19" s="279">
        <v>61980</v>
      </c>
      <c r="I19" s="279">
        <v>59868</v>
      </c>
      <c r="J19" s="280">
        <f t="shared" si="0"/>
        <v>96.59244917715391</v>
      </c>
    </row>
    <row r="20" spans="1:10" ht="12.75">
      <c r="A20" s="168"/>
      <c r="B20" s="168"/>
      <c r="C20" s="279"/>
      <c r="D20" s="279"/>
      <c r="E20" s="281"/>
      <c r="F20" s="168" t="s">
        <v>624</v>
      </c>
      <c r="G20" s="168" t="s">
        <v>1223</v>
      </c>
      <c r="H20" s="279">
        <v>32000</v>
      </c>
      <c r="I20" s="279">
        <v>25723</v>
      </c>
      <c r="J20" s="280">
        <f t="shared" si="0"/>
        <v>80.38437499999999</v>
      </c>
    </row>
    <row r="21" spans="1:10" ht="12.75">
      <c r="A21" s="168"/>
      <c r="B21" s="168"/>
      <c r="C21" s="279"/>
      <c r="D21" s="279"/>
      <c r="E21" s="281"/>
      <c r="F21" s="168" t="s">
        <v>672</v>
      </c>
      <c r="G21" s="168" t="s">
        <v>1224</v>
      </c>
      <c r="H21" s="279">
        <v>10500</v>
      </c>
      <c r="I21" s="279">
        <v>8510</v>
      </c>
      <c r="J21" s="280">
        <f t="shared" si="0"/>
        <v>81.04761904761905</v>
      </c>
    </row>
    <row r="22" spans="1:10" ht="12.75">
      <c r="A22" s="168"/>
      <c r="B22" s="168"/>
      <c r="C22" s="279"/>
      <c r="D22" s="279"/>
      <c r="E22" s="281"/>
      <c r="F22" s="168" t="s">
        <v>680</v>
      </c>
      <c r="G22" s="168" t="s">
        <v>1225</v>
      </c>
      <c r="H22" s="279">
        <v>5800</v>
      </c>
      <c r="I22" s="282">
        <v>2468</v>
      </c>
      <c r="J22" s="280">
        <f t="shared" si="0"/>
        <v>42.55172413793103</v>
      </c>
    </row>
    <row r="23" spans="1:10" ht="12.75">
      <c r="A23" s="168"/>
      <c r="B23" s="168"/>
      <c r="C23" s="279"/>
      <c r="D23" s="279"/>
      <c r="E23" s="281"/>
      <c r="F23" s="168" t="s">
        <v>700</v>
      </c>
      <c r="G23" s="168" t="s">
        <v>1226</v>
      </c>
      <c r="H23" s="279">
        <v>54200</v>
      </c>
      <c r="I23" s="279">
        <v>53133</v>
      </c>
      <c r="J23" s="280">
        <f t="shared" si="0"/>
        <v>98.03136531365314</v>
      </c>
    </row>
    <row r="24" spans="1:10" ht="12.75">
      <c r="A24" s="168"/>
      <c r="B24" s="168"/>
      <c r="C24" s="279"/>
      <c r="D24" s="279"/>
      <c r="E24" s="281"/>
      <c r="F24" s="168" t="s">
        <v>705</v>
      </c>
      <c r="G24" s="168" t="s">
        <v>1227</v>
      </c>
      <c r="H24" s="279">
        <v>1500</v>
      </c>
      <c r="I24" s="279">
        <v>1491</v>
      </c>
      <c r="J24" s="280">
        <f t="shared" si="0"/>
        <v>99.4</v>
      </c>
    </row>
    <row r="25" spans="1:10" ht="12.75">
      <c r="A25" s="168"/>
      <c r="B25" s="168"/>
      <c r="C25" s="279"/>
      <c r="D25" s="279"/>
      <c r="E25" s="281"/>
      <c r="F25" s="168" t="s">
        <v>722</v>
      </c>
      <c r="G25" s="168" t="s">
        <v>1228</v>
      </c>
      <c r="H25" s="279">
        <v>1500</v>
      </c>
      <c r="I25" s="279">
        <v>312</v>
      </c>
      <c r="J25" s="280">
        <f t="shared" si="0"/>
        <v>20.8</v>
      </c>
    </row>
    <row r="26" spans="1:10" ht="12.75">
      <c r="A26" s="168"/>
      <c r="B26" s="168"/>
      <c r="C26" s="279"/>
      <c r="D26" s="279"/>
      <c r="E26" s="281"/>
      <c r="F26" s="168" t="s">
        <v>727</v>
      </c>
      <c r="G26" s="168" t="s">
        <v>1229</v>
      </c>
      <c r="H26" s="279">
        <v>900</v>
      </c>
      <c r="I26" s="283">
        <v>832</v>
      </c>
      <c r="J26" s="280">
        <f t="shared" si="0"/>
        <v>92.44444444444444</v>
      </c>
    </row>
    <row r="27" spans="1:10" ht="12.75">
      <c r="A27" s="168"/>
      <c r="B27" s="168"/>
      <c r="C27" s="279"/>
      <c r="D27" s="279"/>
      <c r="E27" s="281"/>
      <c r="F27" s="168" t="s">
        <v>1065</v>
      </c>
      <c r="G27" s="168" t="s">
        <v>1230</v>
      </c>
      <c r="H27" s="279">
        <v>2500</v>
      </c>
      <c r="I27" s="279">
        <v>2500</v>
      </c>
      <c r="J27" s="280">
        <f t="shared" si="0"/>
        <v>100</v>
      </c>
    </row>
    <row r="28" spans="1:10" ht="12.75">
      <c r="A28" s="168"/>
      <c r="B28" s="168"/>
      <c r="C28" s="279"/>
      <c r="D28" s="279"/>
      <c r="E28" s="281"/>
      <c r="F28" s="168" t="s">
        <v>1069</v>
      </c>
      <c r="G28" s="168" t="s">
        <v>1231</v>
      </c>
      <c r="H28" s="279">
        <v>71815</v>
      </c>
      <c r="I28" s="284">
        <v>71815</v>
      </c>
      <c r="J28" s="280">
        <f t="shared" si="0"/>
        <v>100</v>
      </c>
    </row>
    <row r="29" spans="1:10" ht="12.75">
      <c r="A29" s="285"/>
      <c r="B29" s="286"/>
      <c r="C29" s="287"/>
      <c r="D29" s="287"/>
      <c r="E29" s="288"/>
      <c r="F29" s="1858" t="s">
        <v>1232</v>
      </c>
      <c r="G29" s="1859"/>
      <c r="H29" s="266">
        <f>SUM(H12:H28)</f>
        <v>365000</v>
      </c>
      <c r="I29" s="266">
        <f>SUM(I12:I28)</f>
        <v>346283</v>
      </c>
      <c r="J29" s="289">
        <f t="shared" si="0"/>
        <v>94.87205479452055</v>
      </c>
    </row>
  </sheetData>
  <mergeCells count="9">
    <mergeCell ref="F29:G29"/>
    <mergeCell ref="B5:J5"/>
    <mergeCell ref="B6:J6"/>
    <mergeCell ref="A9:E9"/>
    <mergeCell ref="F9:J9"/>
    <mergeCell ref="I1:J1"/>
    <mergeCell ref="B2:J2"/>
    <mergeCell ref="B3:J3"/>
    <mergeCell ref="B4:J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92"/>
  <sheetViews>
    <sheetView workbookViewId="0" topLeftCell="A4">
      <selection activeCell="F14" sqref="F14"/>
    </sheetView>
  </sheetViews>
  <sheetFormatPr defaultColWidth="9.140625" defaultRowHeight="12.75"/>
  <cols>
    <col min="1" max="1" width="4.28125" style="0" customWidth="1"/>
    <col min="2" max="2" width="8.28125" style="0" customWidth="1"/>
    <col min="3" max="3" width="5.7109375" style="0" customWidth="1"/>
    <col min="4" max="4" width="7.8515625" style="0" customWidth="1"/>
    <col min="5" max="5" width="18.7109375" style="0" customWidth="1"/>
    <col min="6" max="6" width="11.28125" style="0" customWidth="1"/>
    <col min="7" max="7" width="11.421875" style="0" customWidth="1"/>
    <col min="8" max="8" width="6.00390625" style="0" customWidth="1"/>
    <col min="9" max="9" width="10.00390625" style="0" customWidth="1"/>
    <col min="10" max="10" width="11.57421875" style="0" customWidth="1"/>
    <col min="11" max="11" width="6.00390625" style="0" customWidth="1"/>
  </cols>
  <sheetData>
    <row r="1" ht="12.75">
      <c r="J1" s="1038" t="s">
        <v>418</v>
      </c>
    </row>
    <row r="2" spans="6:10" ht="12.75">
      <c r="F2" s="1040"/>
      <c r="G2" s="1040"/>
      <c r="H2" s="1040"/>
      <c r="I2" s="1040"/>
      <c r="J2" s="1040"/>
    </row>
    <row r="3" spans="1:11" ht="15.75" customHeight="1">
      <c r="A3" s="1835" t="s">
        <v>419</v>
      </c>
      <c r="B3" s="1835"/>
      <c r="C3" s="1835"/>
      <c r="D3" s="1835"/>
      <c r="E3" s="1835"/>
      <c r="F3" s="1835"/>
      <c r="G3" s="1835"/>
      <c r="H3" s="1835"/>
      <c r="I3" s="1835"/>
      <c r="J3" s="1835"/>
      <c r="K3" s="1835"/>
    </row>
    <row r="4" spans="1:11" ht="16.5" customHeight="1">
      <c r="A4" s="1835" t="s">
        <v>420</v>
      </c>
      <c r="B4" s="1835"/>
      <c r="C4" s="1835"/>
      <c r="D4" s="1835"/>
      <c r="E4" s="1835"/>
      <c r="F4" s="1835"/>
      <c r="G4" s="1835"/>
      <c r="H4" s="1835"/>
      <c r="I4" s="1835"/>
      <c r="J4" s="1835"/>
      <c r="K4" s="1835"/>
    </row>
    <row r="5" spans="1:11" ht="15" customHeight="1">
      <c r="A5" s="1835" t="s">
        <v>421</v>
      </c>
      <c r="B5" s="1835"/>
      <c r="C5" s="1835"/>
      <c r="D5" s="1835"/>
      <c r="E5" s="1835"/>
      <c r="F5" s="1835"/>
      <c r="G5" s="1835"/>
      <c r="H5" s="1835"/>
      <c r="I5" s="1835"/>
      <c r="J5" s="1835"/>
      <c r="K5" s="1835"/>
    </row>
    <row r="6" spans="1:11" ht="16.5" customHeight="1">
      <c r="A6" s="930"/>
      <c r="B6" s="930"/>
      <c r="C6" s="930"/>
      <c r="D6" s="930"/>
      <c r="E6" s="930"/>
      <c r="F6" s="930"/>
      <c r="G6" s="930"/>
      <c r="H6" s="930"/>
      <c r="I6" s="930"/>
      <c r="J6" s="930"/>
      <c r="K6" s="930"/>
    </row>
    <row r="7" ht="12.75">
      <c r="K7" s="119" t="s">
        <v>554</v>
      </c>
    </row>
    <row r="8" spans="1:14" ht="27" customHeight="1">
      <c r="A8" s="120" t="s">
        <v>556</v>
      </c>
      <c r="B8" s="120" t="s">
        <v>557</v>
      </c>
      <c r="C8" s="120" t="s">
        <v>422</v>
      </c>
      <c r="D8" s="1868" t="s">
        <v>559</v>
      </c>
      <c r="E8" s="1869"/>
      <c r="F8" s="1870" t="s">
        <v>423</v>
      </c>
      <c r="G8" s="1871"/>
      <c r="H8" s="1872"/>
      <c r="I8" s="1868" t="s">
        <v>424</v>
      </c>
      <c r="J8" s="1869"/>
      <c r="K8" s="1225"/>
      <c r="L8" s="112"/>
      <c r="M8" s="112"/>
      <c r="N8" s="112"/>
    </row>
    <row r="9" spans="1:14" ht="27.75" customHeight="1">
      <c r="A9" s="120"/>
      <c r="B9" s="120"/>
      <c r="C9" s="120"/>
      <c r="D9" s="129"/>
      <c r="E9" s="1158"/>
      <c r="F9" s="120" t="s">
        <v>425</v>
      </c>
      <c r="G9" s="120" t="s">
        <v>561</v>
      </c>
      <c r="H9" s="1159" t="s">
        <v>426</v>
      </c>
      <c r="I9" s="120" t="s">
        <v>425</v>
      </c>
      <c r="J9" s="120" t="s">
        <v>561</v>
      </c>
      <c r="K9" s="121" t="s">
        <v>427</v>
      </c>
      <c r="L9" s="112"/>
      <c r="M9" s="112"/>
      <c r="N9" s="112"/>
    </row>
    <row r="10" spans="1:11" ht="12.75">
      <c r="A10" s="120">
        <v>1</v>
      </c>
      <c r="B10" s="120">
        <v>2</v>
      </c>
      <c r="C10" s="120">
        <v>3</v>
      </c>
      <c r="D10" s="1868">
        <v>4</v>
      </c>
      <c r="E10" s="1869"/>
      <c r="F10" s="120">
        <v>5</v>
      </c>
      <c r="G10" s="120">
        <v>6</v>
      </c>
      <c r="H10" s="120">
        <v>7</v>
      </c>
      <c r="I10" s="120">
        <v>8</v>
      </c>
      <c r="J10" s="120">
        <v>9</v>
      </c>
      <c r="K10" s="120">
        <v>10</v>
      </c>
    </row>
    <row r="11" spans="1:11" ht="20.25" customHeight="1">
      <c r="A11" s="1874" t="s">
        <v>428</v>
      </c>
      <c r="B11" s="1875"/>
      <c r="C11" s="1875"/>
      <c r="D11" s="1875"/>
      <c r="E11" s="1875"/>
      <c r="F11" s="1160">
        <v>1168762</v>
      </c>
      <c r="G11" s="1160">
        <v>1168761</v>
      </c>
      <c r="H11" s="1161">
        <f>G11/F11*100</f>
        <v>99.99991443938116</v>
      </c>
      <c r="I11" s="1160">
        <v>1168762</v>
      </c>
      <c r="J11" s="1160">
        <v>1168761</v>
      </c>
      <c r="K11" s="1161">
        <v>100</v>
      </c>
    </row>
    <row r="12" spans="1:11" ht="20.25" customHeight="1">
      <c r="A12" s="74">
        <v>630</v>
      </c>
      <c r="B12" s="1389" t="s">
        <v>577</v>
      </c>
      <c r="C12" s="1390"/>
      <c r="D12" s="1390"/>
      <c r="E12" s="1390"/>
      <c r="F12" s="91">
        <v>1168762</v>
      </c>
      <c r="G12" s="91">
        <v>1168761</v>
      </c>
      <c r="H12" s="62">
        <v>100</v>
      </c>
      <c r="I12" s="91">
        <v>1168762</v>
      </c>
      <c r="J12" s="91">
        <v>1168761</v>
      </c>
      <c r="K12" s="62">
        <v>100</v>
      </c>
    </row>
    <row r="13" spans="1:11" ht="28.5" customHeight="1">
      <c r="A13" s="1876"/>
      <c r="B13" s="36">
        <v>63003</v>
      </c>
      <c r="C13" s="1817" t="s">
        <v>956</v>
      </c>
      <c r="D13" s="1878"/>
      <c r="E13" s="1196"/>
      <c r="F13" s="23">
        <v>1168762</v>
      </c>
      <c r="G13" s="23">
        <v>1168761</v>
      </c>
      <c r="H13" s="864">
        <v>100</v>
      </c>
      <c r="I13" s="23">
        <v>1168762</v>
      </c>
      <c r="J13" s="23">
        <v>1168761</v>
      </c>
      <c r="K13" s="864">
        <v>100</v>
      </c>
    </row>
    <row r="14" spans="1:11" ht="153.75" customHeight="1">
      <c r="A14" s="1876"/>
      <c r="B14" s="1349"/>
      <c r="C14" s="1865">
        <v>6619</v>
      </c>
      <c r="D14" s="1863" t="s">
        <v>429</v>
      </c>
      <c r="E14" s="1864"/>
      <c r="F14" s="49">
        <v>1168762</v>
      </c>
      <c r="G14" s="49">
        <v>1168761</v>
      </c>
      <c r="H14" s="1162">
        <v>100</v>
      </c>
      <c r="I14" s="1163" t="s">
        <v>600</v>
      </c>
      <c r="J14" s="1163" t="s">
        <v>600</v>
      </c>
      <c r="K14" s="1164" t="s">
        <v>600</v>
      </c>
    </row>
    <row r="15" spans="1:11" ht="15" customHeight="1">
      <c r="A15" s="1876"/>
      <c r="B15" s="1349"/>
      <c r="C15" s="1866"/>
      <c r="D15" s="1165" t="s">
        <v>376</v>
      </c>
      <c r="E15" s="1166" t="s">
        <v>430</v>
      </c>
      <c r="F15" s="172">
        <v>200000</v>
      </c>
      <c r="G15" s="172">
        <v>200000</v>
      </c>
      <c r="H15" s="803">
        <v>100</v>
      </c>
      <c r="I15" s="498" t="s">
        <v>600</v>
      </c>
      <c r="J15" s="498" t="s">
        <v>600</v>
      </c>
      <c r="K15" s="1167" t="s">
        <v>600</v>
      </c>
    </row>
    <row r="16" spans="1:11" ht="15" customHeight="1">
      <c r="A16" s="1876"/>
      <c r="B16" s="1349"/>
      <c r="C16" s="1866"/>
      <c r="D16" s="1168"/>
      <c r="E16" s="1166" t="s">
        <v>431</v>
      </c>
      <c r="F16" s="172">
        <v>528966</v>
      </c>
      <c r="G16" s="172">
        <v>528965</v>
      </c>
      <c r="H16" s="803">
        <v>100</v>
      </c>
      <c r="I16" s="498" t="s">
        <v>600</v>
      </c>
      <c r="J16" s="498" t="s">
        <v>600</v>
      </c>
      <c r="K16" s="1167" t="s">
        <v>600</v>
      </c>
    </row>
    <row r="17" spans="1:11" ht="24" customHeight="1">
      <c r="A17" s="1876"/>
      <c r="B17" s="1349"/>
      <c r="C17" s="1867"/>
      <c r="D17" s="1169"/>
      <c r="E17" s="1170" t="s">
        <v>432</v>
      </c>
      <c r="F17" s="31">
        <v>439796</v>
      </c>
      <c r="G17" s="31">
        <v>439796</v>
      </c>
      <c r="H17" s="807">
        <v>100</v>
      </c>
      <c r="I17" s="503" t="s">
        <v>600</v>
      </c>
      <c r="J17" s="503" t="s">
        <v>600</v>
      </c>
      <c r="K17" s="1171" t="s">
        <v>600</v>
      </c>
    </row>
    <row r="18" spans="1:11" ht="107.25" customHeight="1">
      <c r="A18" s="1876"/>
      <c r="B18" s="1349"/>
      <c r="C18" s="1865">
        <v>6058</v>
      </c>
      <c r="D18" s="1863" t="s">
        <v>433</v>
      </c>
      <c r="E18" s="1864"/>
      <c r="F18" s="1163" t="s">
        <v>600</v>
      </c>
      <c r="G18" s="1172" t="s">
        <v>600</v>
      </c>
      <c r="H18" s="1173" t="s">
        <v>600</v>
      </c>
      <c r="I18" s="1174">
        <v>19082</v>
      </c>
      <c r="J18" s="1174">
        <v>19082</v>
      </c>
      <c r="K18" s="1175">
        <v>100</v>
      </c>
    </row>
    <row r="19" spans="1:11" ht="22.5" customHeight="1">
      <c r="A19" s="1876"/>
      <c r="B19" s="1349"/>
      <c r="C19" s="1866"/>
      <c r="D19" s="1873" t="s">
        <v>434</v>
      </c>
      <c r="E19" s="1490"/>
      <c r="F19" s="1176"/>
      <c r="G19" s="1176"/>
      <c r="H19" s="1177"/>
      <c r="I19" s="1178"/>
      <c r="J19" s="1178"/>
      <c r="K19" s="1179"/>
    </row>
    <row r="20" spans="1:11" ht="13.5" customHeight="1">
      <c r="A20" s="1876"/>
      <c r="B20" s="1349"/>
      <c r="C20" s="1866"/>
      <c r="D20" s="1165" t="s">
        <v>376</v>
      </c>
      <c r="E20" s="1166" t="s">
        <v>431</v>
      </c>
      <c r="F20" s="1180" t="s">
        <v>600</v>
      </c>
      <c r="G20" s="1180" t="s">
        <v>600</v>
      </c>
      <c r="H20" s="1167" t="s">
        <v>600</v>
      </c>
      <c r="I20" s="763">
        <v>10199</v>
      </c>
      <c r="J20" s="763">
        <v>10199</v>
      </c>
      <c r="K20" s="1179">
        <v>100</v>
      </c>
    </row>
    <row r="21" spans="1:11" ht="23.25" customHeight="1">
      <c r="A21" s="1876"/>
      <c r="B21" s="1349"/>
      <c r="C21" s="1867"/>
      <c r="D21" s="1168"/>
      <c r="E21" s="1170" t="s">
        <v>432</v>
      </c>
      <c r="F21" s="38" t="s">
        <v>600</v>
      </c>
      <c r="G21" s="38" t="s">
        <v>600</v>
      </c>
      <c r="H21" s="1171" t="s">
        <v>600</v>
      </c>
      <c r="I21" s="48">
        <v>8883</v>
      </c>
      <c r="J21" s="48">
        <v>8883</v>
      </c>
      <c r="K21" s="35">
        <v>100</v>
      </c>
    </row>
    <row r="22" spans="1:11" ht="110.25" customHeight="1">
      <c r="A22" s="1876"/>
      <c r="B22" s="1349"/>
      <c r="C22" s="1550">
        <v>6059</v>
      </c>
      <c r="D22" s="1863" t="s">
        <v>435</v>
      </c>
      <c r="E22" s="1864"/>
      <c r="F22" s="1181" t="s">
        <v>600</v>
      </c>
      <c r="G22" s="1182" t="s">
        <v>600</v>
      </c>
      <c r="H22" s="1173" t="s">
        <v>600</v>
      </c>
      <c r="I22" s="1183">
        <v>1149680</v>
      </c>
      <c r="J22" s="1183">
        <v>1149679</v>
      </c>
      <c r="K22" s="1162">
        <v>100</v>
      </c>
    </row>
    <row r="23" spans="1:11" ht="16.5" customHeight="1">
      <c r="A23" s="1876"/>
      <c r="B23" s="1349"/>
      <c r="C23" s="1551"/>
      <c r="D23" s="1165" t="s">
        <v>376</v>
      </c>
      <c r="E23" s="1166" t="s">
        <v>430</v>
      </c>
      <c r="F23" s="1184" t="s">
        <v>600</v>
      </c>
      <c r="G23" s="1185" t="s">
        <v>600</v>
      </c>
      <c r="H23" s="1167" t="s">
        <v>600</v>
      </c>
      <c r="I23" s="763">
        <v>200000</v>
      </c>
      <c r="J23" s="763">
        <v>200000</v>
      </c>
      <c r="K23" s="803">
        <v>100</v>
      </c>
    </row>
    <row r="24" spans="1:11" ht="16.5" customHeight="1">
      <c r="A24" s="1876"/>
      <c r="B24" s="1349"/>
      <c r="C24" s="1551"/>
      <c r="D24" s="1168"/>
      <c r="E24" s="1166" t="s">
        <v>431</v>
      </c>
      <c r="F24" s="1184" t="s">
        <v>600</v>
      </c>
      <c r="G24" s="1185" t="s">
        <v>600</v>
      </c>
      <c r="H24" s="1167" t="s">
        <v>600</v>
      </c>
      <c r="I24" s="763">
        <v>518767</v>
      </c>
      <c r="J24" s="763">
        <v>518767</v>
      </c>
      <c r="K24" s="803">
        <v>100</v>
      </c>
    </row>
    <row r="25" spans="1:11" ht="22.5" customHeight="1">
      <c r="A25" s="1877"/>
      <c r="B25" s="1339"/>
      <c r="C25" s="1431"/>
      <c r="D25" s="1169"/>
      <c r="E25" s="1170" t="s">
        <v>432</v>
      </c>
      <c r="F25" s="1186" t="s">
        <v>600</v>
      </c>
      <c r="G25" s="1187" t="s">
        <v>600</v>
      </c>
      <c r="H25" s="1171" t="s">
        <v>600</v>
      </c>
      <c r="I25" s="48">
        <v>430913</v>
      </c>
      <c r="J25" s="48">
        <v>430912</v>
      </c>
      <c r="K25" s="807">
        <v>100</v>
      </c>
    </row>
    <row r="26" spans="1:11" ht="12.75">
      <c r="A26" s="112"/>
      <c r="B26" s="112"/>
      <c r="C26" s="112"/>
      <c r="D26" s="1188"/>
      <c r="E26" s="1189"/>
      <c r="F26" s="112"/>
      <c r="G26" s="112"/>
      <c r="H26" s="115"/>
      <c r="I26" s="112"/>
      <c r="J26" s="112"/>
      <c r="K26" s="115"/>
    </row>
    <row r="27" spans="1:11" ht="12.75">
      <c r="A27" s="112"/>
      <c r="B27" s="112"/>
      <c r="C27" s="112"/>
      <c r="D27" s="1188"/>
      <c r="E27" s="1189"/>
      <c r="F27" s="112"/>
      <c r="G27" s="112"/>
      <c r="H27" s="115"/>
      <c r="I27" s="112"/>
      <c r="J27" s="112"/>
      <c r="K27" s="115"/>
    </row>
    <row r="28" spans="1:11" ht="12.75" customHeight="1">
      <c r="A28" s="112"/>
      <c r="B28" s="112"/>
      <c r="C28" s="112"/>
      <c r="D28" s="1188"/>
      <c r="E28" s="1189"/>
      <c r="F28" s="112"/>
      <c r="G28" s="112"/>
      <c r="H28" s="115"/>
      <c r="I28" s="112"/>
      <c r="J28" s="112"/>
      <c r="K28" s="115"/>
    </row>
    <row r="29" spans="1:11" ht="12.75" customHeight="1">
      <c r="A29" s="112"/>
      <c r="B29" s="112"/>
      <c r="C29" s="112"/>
      <c r="D29" s="1188"/>
      <c r="E29" s="1189"/>
      <c r="F29" s="112"/>
      <c r="G29" s="112"/>
      <c r="H29" s="115"/>
      <c r="I29" s="112"/>
      <c r="J29" s="112"/>
      <c r="K29" s="115"/>
    </row>
    <row r="30" spans="1:11" ht="12.75" customHeight="1">
      <c r="A30" s="112"/>
      <c r="B30" s="112"/>
      <c r="C30" s="112"/>
      <c r="D30" s="1188"/>
      <c r="E30" s="1189"/>
      <c r="F30" s="112"/>
      <c r="G30" s="112"/>
      <c r="H30" s="115"/>
      <c r="I30" s="112"/>
      <c r="J30" s="112"/>
      <c r="K30" s="115"/>
    </row>
    <row r="31" spans="1:11" ht="12.75" customHeight="1">
      <c r="A31" s="112"/>
      <c r="B31" s="112"/>
      <c r="C31" s="112"/>
      <c r="D31" s="1188"/>
      <c r="E31" s="1189"/>
      <c r="F31" s="112"/>
      <c r="G31" s="112"/>
      <c r="H31" s="115"/>
      <c r="I31" s="112"/>
      <c r="J31" s="112"/>
      <c r="K31" s="115"/>
    </row>
    <row r="32" spans="1:11" ht="12.75" customHeight="1">
      <c r="A32" s="112"/>
      <c r="B32" s="112"/>
      <c r="C32" s="112"/>
      <c r="D32" s="1188"/>
      <c r="E32" s="1189"/>
      <c r="F32" s="112"/>
      <c r="G32" s="112"/>
      <c r="H32" s="115"/>
      <c r="I32" s="112"/>
      <c r="J32" s="112"/>
      <c r="K32" s="115"/>
    </row>
    <row r="33" spans="1:11" ht="12.75" customHeight="1">
      <c r="A33" s="112"/>
      <c r="B33" s="112"/>
      <c r="C33" s="112"/>
      <c r="D33" s="1188"/>
      <c r="E33" s="1189"/>
      <c r="F33" s="112"/>
      <c r="G33" s="112"/>
      <c r="H33" s="115"/>
      <c r="I33" s="112"/>
      <c r="J33" s="112"/>
      <c r="K33" s="115"/>
    </row>
    <row r="34" spans="1:11" ht="12.75" customHeight="1">
      <c r="A34" s="112"/>
      <c r="B34" s="112"/>
      <c r="C34" s="112"/>
      <c r="D34" s="1188"/>
      <c r="E34" s="1189"/>
      <c r="F34" s="112"/>
      <c r="G34" s="112"/>
      <c r="H34" s="115"/>
      <c r="I34" s="112"/>
      <c r="J34" s="112"/>
      <c r="K34" s="115"/>
    </row>
    <row r="35" spans="1:11" ht="12.75" customHeight="1">
      <c r="A35" s="112"/>
      <c r="B35" s="112"/>
      <c r="C35" s="112"/>
      <c r="D35" s="1188"/>
      <c r="E35" s="1189"/>
      <c r="F35" s="112"/>
      <c r="G35" s="112"/>
      <c r="H35" s="115"/>
      <c r="I35" s="112"/>
      <c r="J35" s="112"/>
      <c r="K35" s="115"/>
    </row>
    <row r="36" spans="1:11" ht="12.75">
      <c r="A36" s="112"/>
      <c r="B36" s="112"/>
      <c r="C36" s="112"/>
      <c r="D36" s="1188"/>
      <c r="E36" s="1189"/>
      <c r="F36" s="112"/>
      <c r="G36" s="112"/>
      <c r="H36" s="115"/>
      <c r="I36" s="112"/>
      <c r="J36" s="112"/>
      <c r="K36" s="115"/>
    </row>
    <row r="37" spans="1:11" ht="12.75">
      <c r="A37" s="112"/>
      <c r="B37" s="112"/>
      <c r="C37" s="112"/>
      <c r="D37" s="1188"/>
      <c r="E37" s="1189"/>
      <c r="F37" s="112"/>
      <c r="G37" s="112"/>
      <c r="H37" s="115"/>
      <c r="I37" s="112"/>
      <c r="J37" s="112"/>
      <c r="K37" s="115"/>
    </row>
    <row r="38" spans="1:11" ht="12.75">
      <c r="A38" s="112"/>
      <c r="B38" s="112"/>
      <c r="C38" s="112"/>
      <c r="D38" s="1188"/>
      <c r="E38" s="1189"/>
      <c r="F38" s="112"/>
      <c r="G38" s="112"/>
      <c r="H38" s="115"/>
      <c r="I38" s="112"/>
      <c r="J38" s="112"/>
      <c r="K38" s="112"/>
    </row>
    <row r="39" spans="1:11" ht="12.75">
      <c r="A39" s="112"/>
      <c r="B39" s="112"/>
      <c r="C39" s="112"/>
      <c r="D39" s="1188"/>
      <c r="E39" s="1189"/>
      <c r="F39" s="112"/>
      <c r="G39" s="112"/>
      <c r="H39" s="115"/>
      <c r="I39" s="112"/>
      <c r="J39" s="112"/>
      <c r="K39" s="112"/>
    </row>
    <row r="40" spans="1:11" ht="12.75">
      <c r="A40" s="112"/>
      <c r="B40" s="112"/>
      <c r="C40" s="112"/>
      <c r="D40" s="1188"/>
      <c r="E40" s="1188"/>
      <c r="F40" s="112"/>
      <c r="G40" s="112"/>
      <c r="H40" s="115"/>
      <c r="I40" s="112"/>
      <c r="J40" s="112"/>
      <c r="K40" s="112"/>
    </row>
    <row r="41" spans="1:11" ht="12.75">
      <c r="A41" s="112"/>
      <c r="B41" s="112"/>
      <c r="C41" s="112"/>
      <c r="D41" s="1188"/>
      <c r="E41" s="1188"/>
      <c r="F41" s="112"/>
      <c r="G41" s="112"/>
      <c r="H41" s="115"/>
      <c r="I41" s="112"/>
      <c r="J41" s="112"/>
      <c r="K41" s="112"/>
    </row>
    <row r="42" spans="1:11" ht="12.75">
      <c r="A42" s="112"/>
      <c r="B42" s="112"/>
      <c r="C42" s="112"/>
      <c r="D42" s="1188"/>
      <c r="E42" s="1188"/>
      <c r="F42" s="112"/>
      <c r="G42" s="112"/>
      <c r="H42" s="115"/>
      <c r="I42" s="112"/>
      <c r="J42" s="112"/>
      <c r="K42" s="112"/>
    </row>
    <row r="43" spans="1:11" ht="12.75">
      <c r="A43" s="112"/>
      <c r="B43" s="112"/>
      <c r="C43" s="112"/>
      <c r="D43" s="1188"/>
      <c r="E43" s="1188"/>
      <c r="F43" s="112"/>
      <c r="G43" s="112"/>
      <c r="H43" s="115"/>
      <c r="I43" s="112"/>
      <c r="J43" s="112"/>
      <c r="K43" s="112"/>
    </row>
    <row r="44" spans="1:11" ht="12.75">
      <c r="A44" s="112"/>
      <c r="B44" s="112"/>
      <c r="C44" s="112"/>
      <c r="D44" s="1188"/>
      <c r="E44" s="1188"/>
      <c r="F44" s="112"/>
      <c r="G44" s="112"/>
      <c r="H44" s="115"/>
      <c r="I44" s="112"/>
      <c r="J44" s="112"/>
      <c r="K44" s="112"/>
    </row>
    <row r="45" spans="4:8" ht="12.75">
      <c r="D45" s="1190"/>
      <c r="E45" s="1190"/>
      <c r="H45" s="181"/>
    </row>
    <row r="46" spans="4:8" ht="12.75">
      <c r="D46" s="1190"/>
      <c r="E46" s="1190"/>
      <c r="H46" s="181"/>
    </row>
    <row r="47" spans="4:8" ht="12.75">
      <c r="D47" s="1190"/>
      <c r="E47" s="1190"/>
      <c r="H47" s="181"/>
    </row>
    <row r="48" spans="4:8" ht="12.75">
      <c r="D48" s="1190"/>
      <c r="E48" s="1190"/>
      <c r="H48" s="181"/>
    </row>
    <row r="49" spans="4:8" ht="12.75">
      <c r="D49" s="1190"/>
      <c r="E49" s="1190"/>
      <c r="H49" s="181"/>
    </row>
    <row r="50" spans="4:8" ht="12.75">
      <c r="D50" s="1190"/>
      <c r="E50" s="1190"/>
      <c r="H50" s="181"/>
    </row>
    <row r="51" spans="4:8" ht="12.75">
      <c r="D51" s="1190"/>
      <c r="E51" s="1190"/>
      <c r="H51" s="181"/>
    </row>
    <row r="52" spans="4:8" ht="12.75">
      <c r="D52" s="1190"/>
      <c r="E52" s="1190"/>
      <c r="H52" s="181"/>
    </row>
    <row r="53" spans="4:8" ht="12.75">
      <c r="D53" s="1190"/>
      <c r="E53" s="1190"/>
      <c r="H53" s="181"/>
    </row>
    <row r="54" spans="4:8" ht="12.75">
      <c r="D54" s="1190"/>
      <c r="E54" s="1190"/>
      <c r="H54" s="181"/>
    </row>
    <row r="55" spans="4:8" ht="12.75">
      <c r="D55" s="1190"/>
      <c r="E55" s="1190"/>
      <c r="H55" s="181"/>
    </row>
    <row r="56" spans="4:8" ht="12.75">
      <c r="D56" s="1190"/>
      <c r="E56" s="1190"/>
      <c r="H56" s="181"/>
    </row>
    <row r="57" spans="4:8" ht="12.75">
      <c r="D57" s="1190"/>
      <c r="E57" s="1190"/>
      <c r="H57" s="181"/>
    </row>
    <row r="58" spans="4:8" ht="12.75">
      <c r="D58" s="1190"/>
      <c r="E58" s="1190"/>
      <c r="H58" s="181"/>
    </row>
    <row r="59" spans="4:8" ht="12.75">
      <c r="D59" s="1190"/>
      <c r="E59" s="1190"/>
      <c r="H59" s="181"/>
    </row>
    <row r="60" spans="4:8" ht="12.75">
      <c r="D60" s="1190"/>
      <c r="E60" s="1190"/>
      <c r="H60" s="181"/>
    </row>
    <row r="61" spans="4:8" ht="12.75">
      <c r="D61" s="1190"/>
      <c r="E61" s="1190"/>
      <c r="H61" s="181"/>
    </row>
    <row r="62" spans="4:8" ht="12.75">
      <c r="D62" s="1190"/>
      <c r="E62" s="1190"/>
      <c r="H62" s="181"/>
    </row>
    <row r="63" spans="4:8" ht="12.75">
      <c r="D63" s="1190"/>
      <c r="E63" s="1190"/>
      <c r="H63" s="181"/>
    </row>
    <row r="64" spans="4:8" ht="12.75">
      <c r="D64" s="1190"/>
      <c r="E64" s="1190"/>
      <c r="H64" s="181"/>
    </row>
    <row r="65" spans="4:8" ht="12.75">
      <c r="D65" s="1190"/>
      <c r="E65" s="1190"/>
      <c r="H65" s="181"/>
    </row>
    <row r="66" spans="4:8" ht="12.75">
      <c r="D66" s="1190"/>
      <c r="E66" s="1190"/>
      <c r="H66" s="181"/>
    </row>
    <row r="67" spans="4:8" ht="12.75">
      <c r="D67" s="1190"/>
      <c r="E67" s="1190"/>
      <c r="H67" s="181"/>
    </row>
    <row r="68" ht="12.75">
      <c r="H68" s="181"/>
    </row>
    <row r="69" ht="12.75">
      <c r="H69" s="181"/>
    </row>
    <row r="70" ht="12.75">
      <c r="H70" s="181"/>
    </row>
    <row r="71" ht="12.75">
      <c r="H71" s="181"/>
    </row>
    <row r="72" ht="12.75">
      <c r="H72" s="181"/>
    </row>
    <row r="73" ht="12.75">
      <c r="H73" s="181"/>
    </row>
    <row r="74" ht="12.75">
      <c r="H74" s="181"/>
    </row>
    <row r="75" ht="12.75">
      <c r="H75" s="181"/>
    </row>
    <row r="76" ht="12.75">
      <c r="H76" s="181"/>
    </row>
    <row r="77" ht="12.75">
      <c r="H77" s="181"/>
    </row>
    <row r="78" ht="12.75">
      <c r="H78" s="181"/>
    </row>
    <row r="79" ht="12.75">
      <c r="H79" s="181"/>
    </row>
    <row r="80" ht="12.75">
      <c r="H80" s="181"/>
    </row>
    <row r="81" ht="12.75">
      <c r="H81" s="181"/>
    </row>
    <row r="82" ht="12.75">
      <c r="H82" s="181"/>
    </row>
    <row r="83" ht="12.75">
      <c r="H83" s="181"/>
    </row>
    <row r="84" ht="12.75">
      <c r="H84" s="181"/>
    </row>
    <row r="85" ht="12.75">
      <c r="H85" s="181"/>
    </row>
    <row r="86" ht="12.75">
      <c r="H86" s="181"/>
    </row>
    <row r="87" ht="12.75">
      <c r="H87" s="181"/>
    </row>
    <row r="88" ht="12.75">
      <c r="H88" s="181"/>
    </row>
    <row r="89" ht="12.75">
      <c r="H89" s="181"/>
    </row>
    <row r="90" ht="12.75">
      <c r="H90" s="181"/>
    </row>
    <row r="91" ht="12.75">
      <c r="H91" s="181"/>
    </row>
    <row r="92" ht="12.75">
      <c r="H92" s="181"/>
    </row>
  </sheetData>
  <mergeCells count="19">
    <mergeCell ref="C22:C25"/>
    <mergeCell ref="D22:E22"/>
    <mergeCell ref="D10:E10"/>
    <mergeCell ref="A11:E11"/>
    <mergeCell ref="B12:E12"/>
    <mergeCell ref="A13:A25"/>
    <mergeCell ref="C13:E13"/>
    <mergeCell ref="B14:B25"/>
    <mergeCell ref="C14:C17"/>
    <mergeCell ref="D14:E14"/>
    <mergeCell ref="C18:C21"/>
    <mergeCell ref="D18:E18"/>
    <mergeCell ref="A3:K3"/>
    <mergeCell ref="A4:K4"/>
    <mergeCell ref="A5:K5"/>
    <mergeCell ref="D8:E8"/>
    <mergeCell ref="F8:H8"/>
    <mergeCell ref="I8:K8"/>
    <mergeCell ref="D19:E1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8"/>
  <sheetViews>
    <sheetView workbookViewId="0" topLeftCell="A16">
      <selection activeCell="A2" sqref="A2"/>
    </sheetView>
  </sheetViews>
  <sheetFormatPr defaultColWidth="9.140625" defaultRowHeight="12.75"/>
  <cols>
    <col min="1" max="1" width="4.28125" style="0" customWidth="1"/>
    <col min="2" max="2" width="20.421875" style="108" customWidth="1"/>
    <col min="3" max="3" width="14.8515625" style="0" customWidth="1"/>
    <col min="4" max="4" width="19.28125" style="0" customWidth="1"/>
    <col min="5" max="5" width="13.421875" style="0" customWidth="1"/>
    <col min="6" max="6" width="13.7109375" style="0" customWidth="1"/>
    <col min="7" max="7" width="11.00390625" style="0" customWidth="1"/>
  </cols>
  <sheetData>
    <row r="1" ht="12.75">
      <c r="F1" s="131" t="s">
        <v>797</v>
      </c>
    </row>
    <row r="2" ht="12.75">
      <c r="F2" s="131"/>
    </row>
    <row r="3" ht="15" customHeight="1"/>
    <row r="4" spans="1:7" ht="15.75" customHeight="1">
      <c r="A4" s="1429" t="s">
        <v>798</v>
      </c>
      <c r="B4" s="1479"/>
      <c r="C4" s="1479"/>
      <c r="D4" s="1479"/>
      <c r="E4" s="1479"/>
      <c r="F4" s="1479"/>
      <c r="G4" s="1479"/>
    </row>
    <row r="5" spans="1:7" ht="15.75" customHeight="1">
      <c r="A5" s="1429" t="s">
        <v>799</v>
      </c>
      <c r="B5" s="1479"/>
      <c r="C5" s="1479"/>
      <c r="D5" s="1479"/>
      <c r="E5" s="1479"/>
      <c r="F5" s="1479"/>
      <c r="G5" s="1479"/>
    </row>
    <row r="6" spans="1:7" ht="15.75" customHeight="1">
      <c r="A6" s="1429" t="s">
        <v>800</v>
      </c>
      <c r="B6" s="1479"/>
      <c r="C6" s="1479"/>
      <c r="D6" s="1479"/>
      <c r="E6" s="1479"/>
      <c r="F6" s="1479"/>
      <c r="G6" s="1479"/>
    </row>
    <row r="7" ht="15" customHeight="1"/>
    <row r="8" ht="12.75">
      <c r="G8" s="119" t="s">
        <v>554</v>
      </c>
    </row>
    <row r="9" spans="1:7" ht="57.75" customHeight="1">
      <c r="A9" s="132" t="s">
        <v>555</v>
      </c>
      <c r="B9" s="121" t="s">
        <v>801</v>
      </c>
      <c r="C9" s="132" t="s">
        <v>802</v>
      </c>
      <c r="D9" s="132" t="s">
        <v>803</v>
      </c>
      <c r="E9" s="132" t="s">
        <v>804</v>
      </c>
      <c r="F9" s="132" t="s">
        <v>561</v>
      </c>
      <c r="G9" s="132" t="s">
        <v>805</v>
      </c>
    </row>
    <row r="10" spans="1:7" ht="12.75">
      <c r="A10" s="7">
        <v>1</v>
      </c>
      <c r="B10" s="120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</row>
    <row r="11" spans="1:7" ht="21.75" customHeight="1">
      <c r="A11" s="1803" t="s">
        <v>806</v>
      </c>
      <c r="B11" s="1879"/>
      <c r="C11" s="1879"/>
      <c r="D11" s="1880"/>
      <c r="E11" s="133">
        <v>1930956</v>
      </c>
      <c r="F11" s="133">
        <v>1925290</v>
      </c>
      <c r="G11" s="134">
        <f>F11/E11*100</f>
        <v>99.7065702170324</v>
      </c>
    </row>
    <row r="12" spans="1:7" ht="15" customHeight="1">
      <c r="A12" s="135"/>
      <c r="B12" s="136" t="s">
        <v>807</v>
      </c>
      <c r="C12" s="137"/>
      <c r="D12" s="138"/>
      <c r="E12" s="139"/>
      <c r="F12" s="139"/>
      <c r="G12" s="140"/>
    </row>
    <row r="13" spans="1:7" ht="18" customHeight="1">
      <c r="A13" s="135"/>
      <c r="B13" s="1881" t="s">
        <v>808</v>
      </c>
      <c r="C13" s="1432"/>
      <c r="D13" s="1491"/>
      <c r="E13" s="139">
        <v>1820956</v>
      </c>
      <c r="F13" s="139">
        <v>1815290</v>
      </c>
      <c r="G13" s="140">
        <f>F13/E13*100</f>
        <v>99.68884476066418</v>
      </c>
    </row>
    <row r="14" spans="1:7" ht="17.25" customHeight="1">
      <c r="A14" s="135"/>
      <c r="B14" s="1882" t="s">
        <v>809</v>
      </c>
      <c r="C14" s="1434"/>
      <c r="D14" s="1435"/>
      <c r="E14" s="139">
        <v>110000</v>
      </c>
      <c r="F14" s="139">
        <v>110000</v>
      </c>
      <c r="G14" s="145">
        <f>F14/E14*100</f>
        <v>100</v>
      </c>
    </row>
    <row r="15" spans="1:7" ht="154.5" customHeight="1">
      <c r="A15" s="146" t="s">
        <v>564</v>
      </c>
      <c r="B15" s="147" t="s">
        <v>810</v>
      </c>
      <c r="C15" s="148" t="s">
        <v>811</v>
      </c>
      <c r="D15" s="149" t="s">
        <v>812</v>
      </c>
      <c r="E15" s="49">
        <v>146000</v>
      </c>
      <c r="F15" s="150">
        <v>146000</v>
      </c>
      <c r="G15" s="151">
        <f aca="true" t="shared" si="0" ref="G15:G67">F15/E15*100</f>
        <v>100</v>
      </c>
    </row>
    <row r="16" spans="1:7" ht="77.25" customHeight="1">
      <c r="A16" s="146" t="s">
        <v>571</v>
      </c>
      <c r="B16" s="152" t="s">
        <v>813</v>
      </c>
      <c r="C16" s="148" t="s">
        <v>814</v>
      </c>
      <c r="D16" s="149" t="s">
        <v>815</v>
      </c>
      <c r="E16" s="49">
        <v>2740</v>
      </c>
      <c r="F16" s="150" t="s">
        <v>600</v>
      </c>
      <c r="G16" s="58" t="s">
        <v>600</v>
      </c>
    </row>
    <row r="17" spans="1:7" ht="21" customHeight="1">
      <c r="A17" s="1883" t="s">
        <v>1028</v>
      </c>
      <c r="B17" s="1825"/>
      <c r="C17" s="1825"/>
      <c r="D17" s="1825"/>
      <c r="E17" s="1825"/>
      <c r="F17" s="1825"/>
      <c r="G17" s="1642"/>
    </row>
    <row r="18" spans="1:7" ht="78.75" customHeight="1">
      <c r="A18" s="45" t="s">
        <v>576</v>
      </c>
      <c r="B18" s="152" t="s">
        <v>1029</v>
      </c>
      <c r="C18" s="126" t="s">
        <v>1030</v>
      </c>
      <c r="D18" s="124" t="s">
        <v>1031</v>
      </c>
      <c r="E18" s="23">
        <v>35000</v>
      </c>
      <c r="F18" s="23">
        <v>35000</v>
      </c>
      <c r="G18" s="151">
        <f>F20/E20*100</f>
        <v>100</v>
      </c>
    </row>
    <row r="19" spans="1:7" ht="168" customHeight="1">
      <c r="A19" s="45" t="s">
        <v>581</v>
      </c>
      <c r="B19" s="152" t="s">
        <v>813</v>
      </c>
      <c r="C19" s="126" t="s">
        <v>1032</v>
      </c>
      <c r="D19" s="124" t="s">
        <v>1033</v>
      </c>
      <c r="E19" s="23">
        <v>50000</v>
      </c>
      <c r="F19" s="23">
        <v>50000</v>
      </c>
      <c r="G19" s="151">
        <f>F21/E21*100</f>
        <v>100</v>
      </c>
    </row>
    <row r="20" spans="1:7" ht="66.75" customHeight="1">
      <c r="A20" s="45" t="s">
        <v>601</v>
      </c>
      <c r="B20" s="152" t="s">
        <v>1034</v>
      </c>
      <c r="C20" s="126" t="s">
        <v>1035</v>
      </c>
      <c r="D20" s="124" t="s">
        <v>1036</v>
      </c>
      <c r="E20" s="23">
        <v>2500</v>
      </c>
      <c r="F20" s="23">
        <v>2500</v>
      </c>
      <c r="G20" s="151">
        <f>F21/E21*100</f>
        <v>100</v>
      </c>
    </row>
    <row r="21" spans="1:7" ht="43.5" customHeight="1">
      <c r="A21" s="45" t="s">
        <v>609</v>
      </c>
      <c r="B21" s="152" t="s">
        <v>1037</v>
      </c>
      <c r="C21" s="126" t="s">
        <v>1038</v>
      </c>
      <c r="D21" s="124" t="s">
        <v>1039</v>
      </c>
      <c r="E21" s="23">
        <v>2500</v>
      </c>
      <c r="F21" s="23">
        <v>2500</v>
      </c>
      <c r="G21" s="151">
        <f t="shared" si="0"/>
        <v>100</v>
      </c>
    </row>
    <row r="22" spans="1:7" ht="26.25" customHeight="1">
      <c r="A22" s="1868" t="s">
        <v>1040</v>
      </c>
      <c r="B22" s="1884"/>
      <c r="C22" s="1884"/>
      <c r="D22" s="1885"/>
      <c r="E22" s="91">
        <v>90000</v>
      </c>
      <c r="F22" s="91">
        <v>90000</v>
      </c>
      <c r="G22" s="153">
        <f t="shared" si="0"/>
        <v>100</v>
      </c>
    </row>
    <row r="23" spans="1:7" ht="69.75" customHeight="1">
      <c r="A23" s="45" t="s">
        <v>615</v>
      </c>
      <c r="B23" s="152" t="s">
        <v>1041</v>
      </c>
      <c r="C23" s="126" t="s">
        <v>1042</v>
      </c>
      <c r="D23" s="124" t="s">
        <v>1043</v>
      </c>
      <c r="E23" s="23">
        <v>92959</v>
      </c>
      <c r="F23" s="23">
        <v>92959</v>
      </c>
      <c r="G23" s="151">
        <f t="shared" si="0"/>
        <v>100</v>
      </c>
    </row>
    <row r="24" spans="1:7" ht="163.5" customHeight="1">
      <c r="A24" s="45" t="s">
        <v>619</v>
      </c>
      <c r="B24" s="152" t="s">
        <v>810</v>
      </c>
      <c r="C24" s="126" t="s">
        <v>1044</v>
      </c>
      <c r="D24" s="124" t="s">
        <v>1045</v>
      </c>
      <c r="E24" s="23">
        <v>25000</v>
      </c>
      <c r="F24" s="23">
        <v>25000</v>
      </c>
      <c r="G24" s="151">
        <f t="shared" si="0"/>
        <v>100</v>
      </c>
    </row>
    <row r="25" spans="1:7" ht="65.25" customHeight="1">
      <c r="A25" s="45" t="s">
        <v>624</v>
      </c>
      <c r="B25" s="152" t="s">
        <v>1046</v>
      </c>
      <c r="C25" s="126" t="s">
        <v>1047</v>
      </c>
      <c r="D25" s="124" t="s">
        <v>1048</v>
      </c>
      <c r="E25" s="23">
        <v>4500</v>
      </c>
      <c r="F25" s="154">
        <v>4500</v>
      </c>
      <c r="G25" s="151">
        <f t="shared" si="0"/>
        <v>100</v>
      </c>
    </row>
    <row r="26" spans="1:7" ht="61.5" customHeight="1">
      <c r="A26" s="45" t="s">
        <v>672</v>
      </c>
      <c r="B26" s="152" t="s">
        <v>1049</v>
      </c>
      <c r="C26" s="126" t="s">
        <v>1050</v>
      </c>
      <c r="D26" s="124" t="s">
        <v>1051</v>
      </c>
      <c r="E26" s="23">
        <v>2000</v>
      </c>
      <c r="F26" s="23">
        <v>2000</v>
      </c>
      <c r="G26" s="151">
        <f t="shared" si="0"/>
        <v>100</v>
      </c>
    </row>
    <row r="27" spans="1:7" ht="52.5" customHeight="1">
      <c r="A27" s="45" t="s">
        <v>680</v>
      </c>
      <c r="B27" s="152" t="s">
        <v>1052</v>
      </c>
      <c r="C27" s="126" t="s">
        <v>1050</v>
      </c>
      <c r="D27" s="124" t="s">
        <v>1053</v>
      </c>
      <c r="E27" s="23">
        <v>2000</v>
      </c>
      <c r="F27" s="23">
        <v>2000</v>
      </c>
      <c r="G27" s="151">
        <f t="shared" si="0"/>
        <v>100</v>
      </c>
    </row>
    <row r="28" spans="1:7" ht="42" customHeight="1">
      <c r="A28" s="1550" t="s">
        <v>700</v>
      </c>
      <c r="B28" s="1886" t="s">
        <v>1037</v>
      </c>
      <c r="C28" s="1555" t="s">
        <v>1050</v>
      </c>
      <c r="D28" s="127" t="s">
        <v>1054</v>
      </c>
      <c r="E28" s="49">
        <v>20500</v>
      </c>
      <c r="F28" s="49">
        <v>20500</v>
      </c>
      <c r="G28" s="156">
        <f t="shared" si="0"/>
        <v>100</v>
      </c>
    </row>
    <row r="29" spans="1:7" ht="42.75" customHeight="1">
      <c r="A29" s="1431"/>
      <c r="B29" s="1887"/>
      <c r="C29" s="1557"/>
      <c r="D29" s="128" t="s">
        <v>1055</v>
      </c>
      <c r="E29" s="31">
        <v>4000</v>
      </c>
      <c r="F29" s="31">
        <v>4000</v>
      </c>
      <c r="G29" s="159">
        <f t="shared" si="0"/>
        <v>100</v>
      </c>
    </row>
    <row r="30" spans="1:7" ht="51.75" customHeight="1">
      <c r="A30" s="45" t="s">
        <v>705</v>
      </c>
      <c r="B30" s="152" t="s">
        <v>1056</v>
      </c>
      <c r="C30" s="126" t="s">
        <v>1050</v>
      </c>
      <c r="D30" s="124" t="s">
        <v>1057</v>
      </c>
      <c r="E30" s="23">
        <v>21500</v>
      </c>
      <c r="F30" s="23">
        <v>21500</v>
      </c>
      <c r="G30" s="151">
        <f t="shared" si="0"/>
        <v>100</v>
      </c>
    </row>
    <row r="31" spans="1:7" ht="90.75" customHeight="1">
      <c r="A31" s="45" t="s">
        <v>722</v>
      </c>
      <c r="B31" s="152" t="s">
        <v>1058</v>
      </c>
      <c r="C31" s="126" t="s">
        <v>1059</v>
      </c>
      <c r="D31" s="124" t="s">
        <v>1060</v>
      </c>
      <c r="E31" s="23">
        <v>8800</v>
      </c>
      <c r="F31" s="23">
        <v>8800</v>
      </c>
      <c r="G31" s="151">
        <f t="shared" si="0"/>
        <v>100</v>
      </c>
    </row>
    <row r="32" spans="1:7" ht="55.5" customHeight="1">
      <c r="A32" s="1888" t="s">
        <v>727</v>
      </c>
      <c r="B32" s="1886" t="s">
        <v>1061</v>
      </c>
      <c r="C32" s="1555" t="s">
        <v>1059</v>
      </c>
      <c r="D32" s="124" t="s">
        <v>1062</v>
      </c>
      <c r="E32" s="23">
        <v>600</v>
      </c>
      <c r="F32" s="23">
        <v>600</v>
      </c>
      <c r="G32" s="151">
        <f t="shared" si="0"/>
        <v>100</v>
      </c>
    </row>
    <row r="33" spans="1:7" ht="54" customHeight="1">
      <c r="A33" s="1889"/>
      <c r="B33" s="1887"/>
      <c r="C33" s="1557"/>
      <c r="D33" s="124" t="s">
        <v>1063</v>
      </c>
      <c r="E33" s="23">
        <v>600</v>
      </c>
      <c r="F33" s="154">
        <v>600</v>
      </c>
      <c r="G33" s="151">
        <f t="shared" si="0"/>
        <v>100</v>
      </c>
    </row>
    <row r="34" spans="1:7" ht="22.5" customHeight="1">
      <c r="A34" s="1870" t="s">
        <v>1064</v>
      </c>
      <c r="B34" s="1890"/>
      <c r="C34" s="1890"/>
      <c r="D34" s="1891"/>
      <c r="E34" s="91">
        <v>89500</v>
      </c>
      <c r="F34" s="75">
        <v>89500</v>
      </c>
      <c r="G34" s="153">
        <f t="shared" si="0"/>
        <v>100</v>
      </c>
    </row>
    <row r="35" spans="1:7" ht="42" customHeight="1">
      <c r="A35" s="160" t="s">
        <v>1065</v>
      </c>
      <c r="B35" s="161" t="s">
        <v>1066</v>
      </c>
      <c r="C35" s="126" t="s">
        <v>1067</v>
      </c>
      <c r="D35" s="124" t="s">
        <v>1068</v>
      </c>
      <c r="E35" s="16">
        <v>8300</v>
      </c>
      <c r="F35" s="16">
        <v>8250</v>
      </c>
      <c r="G35" s="151">
        <f t="shared" si="0"/>
        <v>99.3975903614458</v>
      </c>
    </row>
    <row r="36" spans="1:7" ht="63.75" customHeight="1">
      <c r="A36" s="45" t="s">
        <v>1069</v>
      </c>
      <c r="B36" s="152" t="s">
        <v>1070</v>
      </c>
      <c r="C36" s="126" t="s">
        <v>1067</v>
      </c>
      <c r="D36" s="124" t="s">
        <v>1071</v>
      </c>
      <c r="E36" s="23">
        <v>1650</v>
      </c>
      <c r="F36" s="23">
        <v>1650</v>
      </c>
      <c r="G36" s="151">
        <f t="shared" si="0"/>
        <v>100</v>
      </c>
    </row>
    <row r="37" spans="1:7" ht="46.5" customHeight="1">
      <c r="A37" s="45" t="s">
        <v>749</v>
      </c>
      <c r="B37" s="152" t="s">
        <v>1037</v>
      </c>
      <c r="C37" s="126" t="s">
        <v>1067</v>
      </c>
      <c r="D37" s="124" t="s">
        <v>1072</v>
      </c>
      <c r="E37" s="23">
        <v>1300</v>
      </c>
      <c r="F37" s="23">
        <v>1200</v>
      </c>
      <c r="G37" s="151">
        <f t="shared" si="0"/>
        <v>92.3076923076923</v>
      </c>
    </row>
    <row r="38" spans="1:7" ht="70.5" customHeight="1">
      <c r="A38" s="45" t="s">
        <v>1073</v>
      </c>
      <c r="B38" s="161" t="s">
        <v>1074</v>
      </c>
      <c r="C38" s="126" t="s">
        <v>1067</v>
      </c>
      <c r="D38" s="124" t="s">
        <v>1075</v>
      </c>
      <c r="E38" s="23">
        <v>1000</v>
      </c>
      <c r="F38" s="23">
        <v>1000</v>
      </c>
      <c r="G38" s="151">
        <f t="shared" si="0"/>
        <v>100</v>
      </c>
    </row>
    <row r="39" spans="1:7" ht="92.25" customHeight="1">
      <c r="A39" s="45" t="s">
        <v>1076</v>
      </c>
      <c r="B39" s="161" t="s">
        <v>1077</v>
      </c>
      <c r="C39" s="126" t="s">
        <v>1067</v>
      </c>
      <c r="D39" s="124" t="s">
        <v>1078</v>
      </c>
      <c r="E39" s="23">
        <v>1100</v>
      </c>
      <c r="F39" s="23">
        <v>1100</v>
      </c>
      <c r="G39" s="151">
        <f t="shared" si="0"/>
        <v>100</v>
      </c>
    </row>
    <row r="40" spans="1:7" ht="57.75" customHeight="1">
      <c r="A40" s="45" t="s">
        <v>1079</v>
      </c>
      <c r="B40" s="152" t="s">
        <v>1080</v>
      </c>
      <c r="C40" s="126" t="s">
        <v>1081</v>
      </c>
      <c r="D40" s="124" t="s">
        <v>1082</v>
      </c>
      <c r="E40" s="23">
        <v>1650</v>
      </c>
      <c r="F40" s="162" t="s">
        <v>600</v>
      </c>
      <c r="G40" s="58" t="s">
        <v>600</v>
      </c>
    </row>
    <row r="41" spans="1:7" ht="23.25" customHeight="1">
      <c r="A41" s="1594" t="s">
        <v>1083</v>
      </c>
      <c r="B41" s="1595"/>
      <c r="C41" s="1595"/>
      <c r="D41" s="1595"/>
      <c r="E41" s="1595"/>
      <c r="F41" s="1595"/>
      <c r="G41" s="839"/>
    </row>
    <row r="42" spans="1:7" ht="42" customHeight="1">
      <c r="A42" s="45" t="s">
        <v>1084</v>
      </c>
      <c r="B42" s="152" t="s">
        <v>1085</v>
      </c>
      <c r="C42" s="126" t="s">
        <v>1086</v>
      </c>
      <c r="D42" s="124" t="s">
        <v>1087</v>
      </c>
      <c r="E42" s="23">
        <v>661877</v>
      </c>
      <c r="F42" s="23">
        <v>661877</v>
      </c>
      <c r="G42" s="151">
        <f t="shared" si="0"/>
        <v>100</v>
      </c>
    </row>
    <row r="43" spans="1:7" ht="42" customHeight="1">
      <c r="A43" s="45" t="s">
        <v>1088</v>
      </c>
      <c r="B43" s="152" t="s">
        <v>1089</v>
      </c>
      <c r="C43" s="126" t="s">
        <v>1090</v>
      </c>
      <c r="D43" s="124" t="s">
        <v>1091</v>
      </c>
      <c r="E43" s="23">
        <v>509880</v>
      </c>
      <c r="F43" s="23">
        <v>509880</v>
      </c>
      <c r="G43" s="151">
        <f t="shared" si="0"/>
        <v>100</v>
      </c>
    </row>
    <row r="44" spans="1:7" ht="49.5" customHeight="1">
      <c r="A44" s="1550" t="s">
        <v>1092</v>
      </c>
      <c r="B44" s="147" t="s">
        <v>1093</v>
      </c>
      <c r="C44" s="155" t="s">
        <v>1094</v>
      </c>
      <c r="D44" s="1892" t="s">
        <v>1095</v>
      </c>
      <c r="E44" s="49"/>
      <c r="F44" s="166"/>
      <c r="G44" s="156"/>
    </row>
    <row r="45" spans="1:7" ht="20.25" customHeight="1">
      <c r="A45" s="1551"/>
      <c r="B45" s="167" t="s">
        <v>1096</v>
      </c>
      <c r="C45" s="168"/>
      <c r="D45" s="1893"/>
      <c r="E45" s="172"/>
      <c r="F45" s="173">
        <v>67610</v>
      </c>
      <c r="G45" s="174"/>
    </row>
    <row r="46" spans="1:7" ht="20.25" customHeight="1">
      <c r="A46" s="1551"/>
      <c r="B46" s="167" t="s">
        <v>1097</v>
      </c>
      <c r="C46" s="168"/>
      <c r="D46" s="1893"/>
      <c r="E46" s="172"/>
      <c r="F46" s="173">
        <v>61650</v>
      </c>
      <c r="G46" s="174"/>
    </row>
    <row r="47" spans="1:7" ht="18" customHeight="1">
      <c r="A47" s="1551"/>
      <c r="B47" s="167" t="s">
        <v>1098</v>
      </c>
      <c r="C47" s="168"/>
      <c r="D47" s="1893"/>
      <c r="E47" s="172"/>
      <c r="F47" s="173">
        <v>9614</v>
      </c>
      <c r="G47" s="174"/>
    </row>
    <row r="48" spans="1:7" ht="19.5" customHeight="1">
      <c r="A48" s="1431"/>
      <c r="B48" s="93" t="s">
        <v>1099</v>
      </c>
      <c r="C48" s="158"/>
      <c r="D48" s="128"/>
      <c r="E48" s="31">
        <v>140000</v>
      </c>
      <c r="F48" s="175">
        <v>138874</v>
      </c>
      <c r="G48" s="159">
        <f t="shared" si="0"/>
        <v>99.19571428571429</v>
      </c>
    </row>
    <row r="49" spans="1:7" ht="54" customHeight="1">
      <c r="A49" s="28" t="s">
        <v>1100</v>
      </c>
      <c r="B49" s="157" t="s">
        <v>1101</v>
      </c>
      <c r="C49" s="158" t="s">
        <v>1102</v>
      </c>
      <c r="D49" s="128" t="s">
        <v>1103</v>
      </c>
      <c r="E49" s="31">
        <v>10000</v>
      </c>
      <c r="F49" s="175">
        <v>10000</v>
      </c>
      <c r="G49" s="159">
        <f t="shared" si="0"/>
        <v>100</v>
      </c>
    </row>
    <row r="50" spans="1:8" ht="26.25" customHeight="1">
      <c r="A50" s="1868" t="s">
        <v>1104</v>
      </c>
      <c r="B50" s="1884"/>
      <c r="C50" s="1884"/>
      <c r="D50" s="1885"/>
      <c r="E50" s="176">
        <v>1336757</v>
      </c>
      <c r="F50" s="177">
        <v>1333831</v>
      </c>
      <c r="G50" s="145">
        <f t="shared" si="0"/>
        <v>99.7811120495348</v>
      </c>
      <c r="H50" s="78"/>
    </row>
    <row r="51" spans="1:7" ht="47.25" customHeight="1">
      <c r="A51" s="45" t="s">
        <v>1105</v>
      </c>
      <c r="B51" s="152" t="s">
        <v>1106</v>
      </c>
      <c r="C51" s="126" t="s">
        <v>1107</v>
      </c>
      <c r="D51" s="124" t="s">
        <v>1108</v>
      </c>
      <c r="E51" s="23">
        <v>6000</v>
      </c>
      <c r="F51" s="23">
        <v>6000</v>
      </c>
      <c r="G51" s="151">
        <f t="shared" si="0"/>
        <v>100</v>
      </c>
    </row>
    <row r="52" spans="1:7" ht="70.5" customHeight="1">
      <c r="A52" s="45" t="s">
        <v>1109</v>
      </c>
      <c r="B52" s="152" t="s">
        <v>1110</v>
      </c>
      <c r="C52" s="126" t="s">
        <v>1107</v>
      </c>
      <c r="D52" s="124" t="s">
        <v>1111</v>
      </c>
      <c r="E52" s="23">
        <v>2100</v>
      </c>
      <c r="F52" s="23">
        <v>2100</v>
      </c>
      <c r="G52" s="151">
        <f t="shared" si="0"/>
        <v>100</v>
      </c>
    </row>
    <row r="53" spans="1:7" ht="51.75" customHeight="1">
      <c r="A53" s="45" t="s">
        <v>1112</v>
      </c>
      <c r="B53" s="152" t="s">
        <v>1113</v>
      </c>
      <c r="C53" s="126" t="s">
        <v>1107</v>
      </c>
      <c r="D53" s="124" t="s">
        <v>1114</v>
      </c>
      <c r="E53" s="23">
        <v>6000</v>
      </c>
      <c r="F53" s="23">
        <v>6000</v>
      </c>
      <c r="G53" s="151">
        <f t="shared" si="0"/>
        <v>100</v>
      </c>
    </row>
    <row r="54" spans="1:7" ht="63" customHeight="1">
      <c r="A54" s="45" t="s">
        <v>1115</v>
      </c>
      <c r="B54" s="152" t="s">
        <v>1070</v>
      </c>
      <c r="C54" s="126" t="s">
        <v>1107</v>
      </c>
      <c r="D54" s="124" t="s">
        <v>1116</v>
      </c>
      <c r="E54" s="23">
        <v>600</v>
      </c>
      <c r="F54" s="154">
        <v>600</v>
      </c>
      <c r="G54" s="151">
        <f t="shared" si="0"/>
        <v>100</v>
      </c>
    </row>
    <row r="55" spans="1:7" ht="72.75" customHeight="1">
      <c r="A55" s="1550" t="s">
        <v>1117</v>
      </c>
      <c r="B55" s="1886" t="s">
        <v>1118</v>
      </c>
      <c r="C55" s="1555" t="s">
        <v>1107</v>
      </c>
      <c r="D55" s="124" t="s">
        <v>1119</v>
      </c>
      <c r="E55" s="23">
        <v>17000</v>
      </c>
      <c r="F55" s="23">
        <v>17000</v>
      </c>
      <c r="G55" s="151">
        <f t="shared" si="0"/>
        <v>100</v>
      </c>
    </row>
    <row r="56" spans="1:7" ht="48" customHeight="1">
      <c r="A56" s="1551"/>
      <c r="B56" s="1894"/>
      <c r="C56" s="1556"/>
      <c r="D56" s="124" t="s">
        <v>1120</v>
      </c>
      <c r="E56" s="23">
        <v>13000</v>
      </c>
      <c r="F56" s="23">
        <v>13000</v>
      </c>
      <c r="G56" s="151">
        <f t="shared" si="0"/>
        <v>100</v>
      </c>
    </row>
    <row r="57" spans="1:7" ht="19.5" customHeight="1">
      <c r="A57" s="28"/>
      <c r="B57" s="157"/>
      <c r="C57" s="158"/>
      <c r="D57" s="124" t="s">
        <v>1121</v>
      </c>
      <c r="E57" s="23">
        <v>30000</v>
      </c>
      <c r="F57" s="23">
        <v>30000</v>
      </c>
      <c r="G57" s="151">
        <f t="shared" si="0"/>
        <v>100</v>
      </c>
    </row>
    <row r="58" spans="1:7" ht="86.25" customHeight="1">
      <c r="A58" s="45" t="s">
        <v>1122</v>
      </c>
      <c r="B58" s="152" t="s">
        <v>1123</v>
      </c>
      <c r="C58" s="126" t="s">
        <v>1107</v>
      </c>
      <c r="D58" s="124" t="s">
        <v>1124</v>
      </c>
      <c r="E58" s="23">
        <v>30000</v>
      </c>
      <c r="F58" s="23">
        <v>30000</v>
      </c>
      <c r="G58" s="151">
        <f t="shared" si="0"/>
        <v>100</v>
      </c>
    </row>
    <row r="59" spans="1:7" ht="45.75" customHeight="1">
      <c r="A59" s="45" t="s">
        <v>1125</v>
      </c>
      <c r="B59" s="152" t="s">
        <v>1126</v>
      </c>
      <c r="C59" s="126" t="s">
        <v>1107</v>
      </c>
      <c r="D59" s="124" t="s">
        <v>1127</v>
      </c>
      <c r="E59" s="23">
        <v>6000</v>
      </c>
      <c r="F59" s="16">
        <v>6000</v>
      </c>
      <c r="G59" s="151">
        <f t="shared" si="0"/>
        <v>100</v>
      </c>
    </row>
    <row r="60" spans="1:7" ht="62.25" customHeight="1">
      <c r="A60" s="126" t="s">
        <v>1128</v>
      </c>
      <c r="B60" s="152" t="s">
        <v>1129</v>
      </c>
      <c r="C60" s="126" t="s">
        <v>1107</v>
      </c>
      <c r="D60" s="124" t="s">
        <v>1130</v>
      </c>
      <c r="E60" s="178">
        <v>40000</v>
      </c>
      <c r="F60" s="178">
        <v>40000</v>
      </c>
      <c r="G60" s="151">
        <f t="shared" si="0"/>
        <v>100</v>
      </c>
    </row>
    <row r="61" spans="1:7" ht="38.25">
      <c r="A61" s="126" t="s">
        <v>1131</v>
      </c>
      <c r="B61" s="152" t="s">
        <v>1132</v>
      </c>
      <c r="C61" s="126" t="s">
        <v>1107</v>
      </c>
      <c r="D61" s="124" t="s">
        <v>1133</v>
      </c>
      <c r="E61" s="178">
        <v>8300</v>
      </c>
      <c r="F61" s="178">
        <v>8300</v>
      </c>
      <c r="G61" s="151">
        <f t="shared" si="0"/>
        <v>100</v>
      </c>
    </row>
    <row r="62" spans="1:7" ht="53.25" customHeight="1">
      <c r="A62" s="126" t="s">
        <v>1134</v>
      </c>
      <c r="B62" s="152" t="s">
        <v>1135</v>
      </c>
      <c r="C62" s="126" t="s">
        <v>1107</v>
      </c>
      <c r="D62" s="124" t="s">
        <v>1136</v>
      </c>
      <c r="E62" s="178">
        <v>2000</v>
      </c>
      <c r="F62" s="178">
        <v>2000</v>
      </c>
      <c r="G62" s="151">
        <f t="shared" si="0"/>
        <v>100</v>
      </c>
    </row>
    <row r="63" spans="1:7" ht="57" customHeight="1">
      <c r="A63" s="126" t="s">
        <v>1137</v>
      </c>
      <c r="B63" s="152" t="s">
        <v>1138</v>
      </c>
      <c r="C63" s="126" t="s">
        <v>1107</v>
      </c>
      <c r="D63" s="124" t="s">
        <v>1139</v>
      </c>
      <c r="E63" s="178">
        <v>500</v>
      </c>
      <c r="F63" s="178">
        <v>500</v>
      </c>
      <c r="G63" s="151">
        <f t="shared" si="0"/>
        <v>100</v>
      </c>
    </row>
    <row r="64" spans="1:7" ht="57.75" customHeight="1">
      <c r="A64" s="126" t="s">
        <v>1140</v>
      </c>
      <c r="B64" s="152" t="s">
        <v>1141</v>
      </c>
      <c r="C64" s="126" t="s">
        <v>1107</v>
      </c>
      <c r="D64" s="124" t="s">
        <v>1142</v>
      </c>
      <c r="E64" s="178">
        <v>500</v>
      </c>
      <c r="F64" s="178">
        <v>500</v>
      </c>
      <c r="G64" s="151">
        <f t="shared" si="0"/>
        <v>100</v>
      </c>
    </row>
    <row r="65" spans="1:7" ht="45" customHeight="1">
      <c r="A65" s="126" t="s">
        <v>1143</v>
      </c>
      <c r="B65" s="152" t="s">
        <v>1144</v>
      </c>
      <c r="C65" s="126" t="s">
        <v>1107</v>
      </c>
      <c r="D65" s="124" t="s">
        <v>1145</v>
      </c>
      <c r="E65" s="178">
        <v>6000</v>
      </c>
      <c r="F65" s="178">
        <v>6000</v>
      </c>
      <c r="G65" s="151">
        <f t="shared" si="0"/>
        <v>100</v>
      </c>
    </row>
    <row r="66" spans="1:7" ht="101.25" customHeight="1">
      <c r="A66" s="126" t="s">
        <v>1146</v>
      </c>
      <c r="B66" s="152" t="s">
        <v>1147</v>
      </c>
      <c r="C66" s="126" t="s">
        <v>1107</v>
      </c>
      <c r="D66" s="124" t="s">
        <v>1148</v>
      </c>
      <c r="E66" s="178">
        <v>35000</v>
      </c>
      <c r="F66" s="178">
        <v>35000</v>
      </c>
      <c r="G66" s="151">
        <f t="shared" si="0"/>
        <v>100</v>
      </c>
    </row>
    <row r="67" spans="1:7" ht="32.25" customHeight="1">
      <c r="A67" s="1870" t="s">
        <v>1149</v>
      </c>
      <c r="B67" s="1890"/>
      <c r="C67" s="1890"/>
      <c r="D67" s="1891"/>
      <c r="E67" s="179">
        <v>173000</v>
      </c>
      <c r="F67" s="180">
        <v>173000</v>
      </c>
      <c r="G67" s="153">
        <f t="shared" si="0"/>
        <v>100</v>
      </c>
    </row>
    <row r="68" spans="4:7" ht="12.75">
      <c r="D68" s="131"/>
      <c r="G68" s="181"/>
    </row>
    <row r="69" ht="12.75">
      <c r="D69" s="131"/>
    </row>
    <row r="70" ht="12.75">
      <c r="D70" s="131"/>
    </row>
    <row r="71" ht="12.75">
      <c r="D71" s="131"/>
    </row>
    <row r="72" ht="12.75">
      <c r="D72" s="131"/>
    </row>
    <row r="73" ht="12.75">
      <c r="D73" s="131"/>
    </row>
    <row r="74" ht="12.75">
      <c r="D74" s="131"/>
    </row>
    <row r="75" ht="12.75">
      <c r="D75" s="131"/>
    </row>
    <row r="76" ht="12.75">
      <c r="D76" s="131"/>
    </row>
    <row r="77" ht="12.75">
      <c r="D77" s="131"/>
    </row>
    <row r="78" ht="12.75">
      <c r="D78" s="131"/>
    </row>
    <row r="79" ht="12.75">
      <c r="D79" s="131"/>
    </row>
    <row r="80" ht="12.75">
      <c r="D80" s="131"/>
    </row>
    <row r="81" ht="12.75">
      <c r="D81" s="131"/>
    </row>
    <row r="82" ht="12.75">
      <c r="D82" s="131"/>
    </row>
    <row r="83" ht="12.75">
      <c r="D83" s="131"/>
    </row>
    <row r="84" ht="12.75">
      <c r="D84" s="131"/>
    </row>
    <row r="85" ht="12.75">
      <c r="D85" s="131"/>
    </row>
    <row r="86" ht="12.75">
      <c r="D86" s="131"/>
    </row>
    <row r="87" ht="12.75">
      <c r="D87" s="131"/>
    </row>
    <row r="88" ht="12.75">
      <c r="D88" s="131"/>
    </row>
    <row r="89" ht="12.75">
      <c r="D89" s="131"/>
    </row>
    <row r="90" ht="12.75">
      <c r="D90" s="131"/>
    </row>
    <row r="91" ht="12.75">
      <c r="D91" s="131"/>
    </row>
    <row r="92" ht="12.75">
      <c r="D92" s="131"/>
    </row>
    <row r="93" ht="12.75">
      <c r="D93" s="131"/>
    </row>
    <row r="94" ht="12.75">
      <c r="D94" s="131"/>
    </row>
    <row r="95" ht="12.75">
      <c r="D95" s="131"/>
    </row>
    <row r="96" ht="12.75">
      <c r="D96" s="131"/>
    </row>
    <row r="97" ht="12.75">
      <c r="D97" s="131"/>
    </row>
    <row r="98" ht="12.75">
      <c r="D98" s="131"/>
    </row>
    <row r="99" ht="12.75">
      <c r="D99" s="131"/>
    </row>
    <row r="100" ht="12.75">
      <c r="D100" s="131"/>
    </row>
    <row r="101" ht="12.75">
      <c r="D101" s="131"/>
    </row>
    <row r="102" ht="12.75">
      <c r="D102" s="131"/>
    </row>
    <row r="103" ht="12.75">
      <c r="D103" s="131"/>
    </row>
    <row r="104" ht="12.75">
      <c r="D104" s="131"/>
    </row>
    <row r="105" ht="12.75">
      <c r="D105" s="131"/>
    </row>
    <row r="106" ht="12.75">
      <c r="D106" s="131"/>
    </row>
    <row r="107" ht="12.75">
      <c r="D107" s="131"/>
    </row>
    <row r="108" ht="12.75">
      <c r="D108" s="131"/>
    </row>
    <row r="109" ht="12.75">
      <c r="D109" s="131"/>
    </row>
    <row r="110" ht="12.75">
      <c r="D110" s="131"/>
    </row>
    <row r="111" ht="12.75">
      <c r="D111" s="131"/>
    </row>
    <row r="112" ht="12.75">
      <c r="D112" s="131"/>
    </row>
    <row r="113" ht="12.75">
      <c r="D113" s="131"/>
    </row>
    <row r="114" ht="12.75">
      <c r="D114" s="131"/>
    </row>
    <row r="115" ht="12.75">
      <c r="D115" s="131"/>
    </row>
    <row r="116" ht="12.75">
      <c r="D116" s="131"/>
    </row>
    <row r="117" ht="12.75">
      <c r="D117" s="131"/>
    </row>
    <row r="118" ht="12.75">
      <c r="D118" s="131"/>
    </row>
    <row r="119" ht="12.75">
      <c r="D119" s="131"/>
    </row>
    <row r="120" ht="12.75">
      <c r="D120" s="131"/>
    </row>
    <row r="121" ht="12.75">
      <c r="D121" s="131"/>
    </row>
    <row r="122" ht="12.75">
      <c r="D122" s="131"/>
    </row>
    <row r="123" ht="12.75">
      <c r="D123" s="131"/>
    </row>
    <row r="124" ht="12.75">
      <c r="D124" s="131"/>
    </row>
    <row r="125" ht="12.75">
      <c r="D125" s="131"/>
    </row>
    <row r="126" ht="12.75">
      <c r="D126" s="131"/>
    </row>
    <row r="127" ht="12.75">
      <c r="D127" s="131"/>
    </row>
    <row r="128" ht="12.75">
      <c r="D128" s="131"/>
    </row>
    <row r="129" ht="12.75">
      <c r="D129" s="131"/>
    </row>
    <row r="130" ht="12.75">
      <c r="D130" s="131"/>
    </row>
    <row r="131" ht="12.75">
      <c r="D131" s="131"/>
    </row>
    <row r="132" ht="12.75">
      <c r="D132" s="131"/>
    </row>
    <row r="133" ht="12.75">
      <c r="D133" s="131"/>
    </row>
    <row r="134" ht="12.75">
      <c r="D134" s="131"/>
    </row>
    <row r="135" ht="12.75">
      <c r="D135" s="131"/>
    </row>
    <row r="136" ht="12.75">
      <c r="D136" s="131"/>
    </row>
    <row r="137" ht="12.75">
      <c r="D137" s="131"/>
    </row>
    <row r="138" ht="12.75">
      <c r="D138" s="131"/>
    </row>
    <row r="139" ht="12.75">
      <c r="D139" s="131"/>
    </row>
    <row r="140" ht="12.75">
      <c r="D140" s="131"/>
    </row>
    <row r="141" ht="12.75">
      <c r="D141" s="131"/>
    </row>
    <row r="142" ht="12.75">
      <c r="D142" s="131"/>
    </row>
    <row r="143" ht="12.75">
      <c r="D143" s="131"/>
    </row>
    <row r="144" ht="12.75">
      <c r="D144" s="131"/>
    </row>
    <row r="145" ht="12.75">
      <c r="D145" s="131"/>
    </row>
    <row r="146" ht="12.75">
      <c r="D146" s="131"/>
    </row>
    <row r="147" ht="12.75">
      <c r="D147" s="131"/>
    </row>
    <row r="148" ht="12.75">
      <c r="D148" s="131"/>
    </row>
    <row r="149" ht="12.75">
      <c r="D149" s="131"/>
    </row>
    <row r="150" ht="12.75">
      <c r="D150" s="131"/>
    </row>
    <row r="151" ht="12.75">
      <c r="D151" s="131"/>
    </row>
    <row r="152" ht="12.75">
      <c r="D152" s="131"/>
    </row>
    <row r="153" ht="12.75">
      <c r="D153" s="131"/>
    </row>
    <row r="154" ht="12.75">
      <c r="D154" s="131"/>
    </row>
    <row r="155" ht="12.75">
      <c r="D155" s="131"/>
    </row>
    <row r="156" ht="12.75">
      <c r="D156" s="131"/>
    </row>
    <row r="157" ht="12.75">
      <c r="D157" s="131"/>
    </row>
    <row r="158" ht="12.75">
      <c r="D158" s="131"/>
    </row>
    <row r="159" ht="12.75">
      <c r="D159" s="131"/>
    </row>
    <row r="160" ht="12.75">
      <c r="D160" s="131"/>
    </row>
    <row r="161" ht="12.75">
      <c r="D161" s="131"/>
    </row>
    <row r="162" ht="12.75">
      <c r="D162" s="131"/>
    </row>
    <row r="163" ht="12.75">
      <c r="D163" s="131"/>
    </row>
    <row r="164" ht="12.75">
      <c r="D164" s="131"/>
    </row>
    <row r="165" ht="12.75">
      <c r="D165" s="131"/>
    </row>
    <row r="166" ht="12.75">
      <c r="D166" s="131"/>
    </row>
    <row r="167" ht="12.75">
      <c r="D167" s="131"/>
    </row>
    <row r="168" ht="12.75">
      <c r="D168" s="131"/>
    </row>
    <row r="169" ht="12.75">
      <c r="D169" s="131"/>
    </row>
    <row r="170" ht="12.75">
      <c r="D170" s="131"/>
    </row>
    <row r="171" ht="12.75">
      <c r="D171" s="131"/>
    </row>
    <row r="172" ht="12.75">
      <c r="D172" s="131"/>
    </row>
    <row r="173" ht="12.75">
      <c r="D173" s="131"/>
    </row>
    <row r="174" ht="12.75">
      <c r="D174" s="131"/>
    </row>
    <row r="175" ht="12.75">
      <c r="D175" s="131"/>
    </row>
    <row r="176" ht="12.75">
      <c r="D176" s="131"/>
    </row>
    <row r="177" ht="12.75">
      <c r="D177" s="131"/>
    </row>
    <row r="178" ht="12.75">
      <c r="D178" s="131"/>
    </row>
  </sheetData>
  <mergeCells count="23">
    <mergeCell ref="A67:D67"/>
    <mergeCell ref="A50:D50"/>
    <mergeCell ref="A55:A56"/>
    <mergeCell ref="B55:B56"/>
    <mergeCell ref="C55:C56"/>
    <mergeCell ref="A34:D34"/>
    <mergeCell ref="A41:G41"/>
    <mergeCell ref="A44:A48"/>
    <mergeCell ref="D44:D47"/>
    <mergeCell ref="A28:A29"/>
    <mergeCell ref="B28:B29"/>
    <mergeCell ref="C28:C29"/>
    <mergeCell ref="A32:A33"/>
    <mergeCell ref="B32:B33"/>
    <mergeCell ref="C32:C33"/>
    <mergeCell ref="B13:D13"/>
    <mergeCell ref="B14:D14"/>
    <mergeCell ref="A17:G17"/>
    <mergeCell ref="A22:D22"/>
    <mergeCell ref="A4:G4"/>
    <mergeCell ref="A5:G5"/>
    <mergeCell ref="A6:G6"/>
    <mergeCell ref="A11:D1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3">
      <selection activeCell="A6" sqref="A6:I6"/>
    </sheetView>
  </sheetViews>
  <sheetFormatPr defaultColWidth="9.140625" defaultRowHeight="12.75"/>
  <cols>
    <col min="3" max="3" width="29.28125" style="0" customWidth="1"/>
    <col min="4" max="4" width="1.7109375" style="0" hidden="1" customWidth="1"/>
    <col min="5" max="5" width="9.28125" style="0" customWidth="1"/>
    <col min="6" max="6" width="9.57421875" style="0" customWidth="1"/>
    <col min="7" max="7" width="2.140625" style="0" hidden="1" customWidth="1"/>
    <col min="8" max="8" width="10.57421875" style="0" customWidth="1"/>
    <col min="9" max="9" width="8.57421875" style="0" customWidth="1"/>
  </cols>
  <sheetData>
    <row r="1" spans="1:9" ht="12.75">
      <c r="A1" s="1895" t="s">
        <v>1150</v>
      </c>
      <c r="B1" s="1895"/>
      <c r="C1" s="1895"/>
      <c r="D1" s="1895"/>
      <c r="E1" s="1895"/>
      <c r="F1" s="1895"/>
      <c r="G1" s="1895"/>
      <c r="H1" s="1895"/>
      <c r="I1" s="1895"/>
    </row>
    <row r="2" spans="1:6" ht="12.75">
      <c r="A2" s="182"/>
      <c r="B2" s="183"/>
      <c r="C2" s="182"/>
      <c r="D2" s="182"/>
      <c r="E2" s="184"/>
      <c r="F2" s="182"/>
    </row>
    <row r="3" spans="1:9" ht="15.75">
      <c r="A3" s="1221" t="s">
        <v>1151</v>
      </c>
      <c r="B3" s="1221"/>
      <c r="C3" s="1221"/>
      <c r="D3" s="1221"/>
      <c r="E3" s="1221"/>
      <c r="F3" s="1221"/>
      <c r="G3" s="1221"/>
      <c r="H3" s="1221"/>
      <c r="I3" s="1221"/>
    </row>
    <row r="4" spans="1:9" ht="15.75">
      <c r="A4" s="1221" t="s">
        <v>1152</v>
      </c>
      <c r="B4" s="1221"/>
      <c r="C4" s="1221"/>
      <c r="D4" s="1221"/>
      <c r="E4" s="1221"/>
      <c r="F4" s="1221"/>
      <c r="G4" s="1221"/>
      <c r="H4" s="1221"/>
      <c r="I4" s="1221"/>
    </row>
    <row r="5" spans="1:9" ht="15.75">
      <c r="A5" s="1221" t="s">
        <v>1153</v>
      </c>
      <c r="B5" s="1221"/>
      <c r="C5" s="1221"/>
      <c r="D5" s="1221"/>
      <c r="E5" s="1221"/>
      <c r="F5" s="1221"/>
      <c r="G5" s="1221"/>
      <c r="H5" s="1221"/>
      <c r="I5" s="1221"/>
    </row>
    <row r="6" spans="1:9" ht="15.75">
      <c r="A6" s="1896" t="s">
        <v>800</v>
      </c>
      <c r="B6" s="1896"/>
      <c r="C6" s="1896"/>
      <c r="D6" s="1896"/>
      <c r="E6" s="1896"/>
      <c r="F6" s="1896"/>
      <c r="G6" s="1896"/>
      <c r="H6" s="1896"/>
      <c r="I6" s="1896"/>
    </row>
    <row r="7" spans="1:7" ht="15.75">
      <c r="A7" s="185"/>
      <c r="B7" s="112"/>
      <c r="C7" s="112"/>
      <c r="D7" s="112"/>
      <c r="E7" s="112"/>
      <c r="F7" s="112"/>
      <c r="G7" s="3"/>
    </row>
    <row r="8" spans="1:6" ht="7.5" customHeight="1">
      <c r="A8" s="182"/>
      <c r="B8" s="182"/>
      <c r="C8" s="182"/>
      <c r="D8" s="182"/>
      <c r="E8" s="182"/>
      <c r="F8" s="182"/>
    </row>
    <row r="9" spans="1:9" ht="12.75">
      <c r="A9" s="182"/>
      <c r="B9" s="183"/>
      <c r="C9" s="182"/>
      <c r="D9" s="183"/>
      <c r="E9" s="182"/>
      <c r="F9" s="1895"/>
      <c r="G9" s="1770"/>
      <c r="I9" t="s">
        <v>554</v>
      </c>
    </row>
    <row r="10" spans="1:9" ht="33.75" customHeight="1">
      <c r="A10" s="1897" t="s">
        <v>559</v>
      </c>
      <c r="B10" s="1224"/>
      <c r="C10" s="1224"/>
      <c r="D10" s="188"/>
      <c r="E10" s="189" t="s">
        <v>1154</v>
      </c>
      <c r="F10" s="1898" t="s">
        <v>1155</v>
      </c>
      <c r="G10" s="1899"/>
      <c r="H10" s="120" t="s">
        <v>561</v>
      </c>
      <c r="I10" s="121" t="s">
        <v>1156</v>
      </c>
    </row>
    <row r="11" spans="1:9" ht="12.75" customHeight="1">
      <c r="A11" s="1900">
        <v>1</v>
      </c>
      <c r="B11" s="1484"/>
      <c r="C11" s="1484"/>
      <c r="D11" s="191"/>
      <c r="E11" s="192">
        <v>2</v>
      </c>
      <c r="F11" s="1901">
        <v>3</v>
      </c>
      <c r="G11" s="1902"/>
      <c r="H11" s="193">
        <v>4</v>
      </c>
      <c r="I11" s="193">
        <v>5</v>
      </c>
    </row>
    <row r="12" spans="1:9" ht="19.5" customHeight="1">
      <c r="A12" s="194" t="s">
        <v>1157</v>
      </c>
      <c r="B12" s="195"/>
      <c r="C12" s="196"/>
      <c r="D12" s="197"/>
      <c r="E12" s="198">
        <v>1</v>
      </c>
      <c r="F12" s="199" t="s">
        <v>600</v>
      </c>
      <c r="G12" s="199" t="s">
        <v>600</v>
      </c>
      <c r="H12" s="199" t="s">
        <v>600</v>
      </c>
      <c r="I12" s="200" t="s">
        <v>600</v>
      </c>
    </row>
    <row r="13" spans="1:9" ht="19.5" customHeight="1">
      <c r="A13" s="201" t="s">
        <v>1158</v>
      </c>
      <c r="B13" s="202"/>
      <c r="C13" s="203"/>
      <c r="D13" s="204"/>
      <c r="E13" s="205">
        <v>2</v>
      </c>
      <c r="F13" s="206">
        <v>633899</v>
      </c>
      <c r="G13" s="206">
        <v>309899</v>
      </c>
      <c r="H13" s="206">
        <v>671434</v>
      </c>
      <c r="I13" s="207">
        <f>H13/F13*100</f>
        <v>105.92129030018978</v>
      </c>
    </row>
    <row r="14" spans="1:9" ht="19.5" customHeight="1">
      <c r="A14" s="208" t="s">
        <v>1159</v>
      </c>
      <c r="B14" s="209" t="s">
        <v>1160</v>
      </c>
      <c r="C14" s="171" t="s">
        <v>1161</v>
      </c>
      <c r="D14" s="197"/>
      <c r="E14" s="198">
        <v>3</v>
      </c>
      <c r="F14" s="199" t="s">
        <v>600</v>
      </c>
      <c r="G14" s="199" t="s">
        <v>600</v>
      </c>
      <c r="H14" s="199" t="s">
        <v>600</v>
      </c>
      <c r="I14" s="200" t="s">
        <v>600</v>
      </c>
    </row>
    <row r="15" spans="1:9" ht="39.75" customHeight="1">
      <c r="A15" s="210"/>
      <c r="B15" s="211" t="s">
        <v>1162</v>
      </c>
      <c r="C15" s="212" t="s">
        <v>1163</v>
      </c>
      <c r="D15" s="197"/>
      <c r="E15" s="198">
        <v>4</v>
      </c>
      <c r="F15" s="206">
        <v>633899</v>
      </c>
      <c r="G15" s="213"/>
      <c r="H15" s="206">
        <v>671434</v>
      </c>
      <c r="I15" s="207">
        <f>H15/F15*100</f>
        <v>105.92129030018978</v>
      </c>
    </row>
    <row r="16" spans="1:9" ht="19.5" customHeight="1">
      <c r="A16" s="214"/>
      <c r="B16" s="209" t="s">
        <v>1164</v>
      </c>
      <c r="C16" s="171" t="s">
        <v>1165</v>
      </c>
      <c r="D16" s="197"/>
      <c r="E16" s="198">
        <v>5</v>
      </c>
      <c r="F16" s="215" t="s">
        <v>600</v>
      </c>
      <c r="G16" s="215" t="s">
        <v>600</v>
      </c>
      <c r="H16" s="215" t="s">
        <v>600</v>
      </c>
      <c r="I16" s="200" t="s">
        <v>600</v>
      </c>
    </row>
    <row r="17" spans="1:9" ht="19.5" customHeight="1">
      <c r="A17" s="216"/>
      <c r="B17" s="209" t="s">
        <v>1166</v>
      </c>
      <c r="C17" s="171" t="s">
        <v>1167</v>
      </c>
      <c r="D17" s="197"/>
      <c r="E17" s="198">
        <v>6</v>
      </c>
      <c r="F17" s="215" t="s">
        <v>600</v>
      </c>
      <c r="G17" s="215" t="s">
        <v>600</v>
      </c>
      <c r="H17" s="215" t="s">
        <v>600</v>
      </c>
      <c r="I17" s="200" t="s">
        <v>600</v>
      </c>
    </row>
    <row r="18" spans="1:9" ht="19.5" customHeight="1">
      <c r="A18" s="218" t="s">
        <v>1168</v>
      </c>
      <c r="B18" s="219"/>
      <c r="C18" s="220"/>
      <c r="D18" s="221"/>
      <c r="E18" s="198">
        <v>7</v>
      </c>
      <c r="F18" s="206">
        <v>633899</v>
      </c>
      <c r="G18" s="213"/>
      <c r="H18" s="206">
        <v>671434</v>
      </c>
      <c r="I18" s="17">
        <f>H18/F18*100</f>
        <v>105.92129030018978</v>
      </c>
    </row>
    <row r="19" spans="1:9" ht="13.5" customHeight="1">
      <c r="A19" s="222" t="s">
        <v>1169</v>
      </c>
      <c r="B19" s="223"/>
      <c r="C19" s="224"/>
      <c r="D19" s="225"/>
      <c r="E19" s="1903">
        <v>8</v>
      </c>
      <c r="F19" s="1905">
        <v>633899</v>
      </c>
      <c r="G19" s="227"/>
      <c r="H19" s="1907">
        <v>541582</v>
      </c>
      <c r="I19" s="1909">
        <f>H19/F19*100</f>
        <v>85.4366389598343</v>
      </c>
    </row>
    <row r="20" spans="1:9" ht="13.5" customHeight="1">
      <c r="A20" s="228" t="s">
        <v>1170</v>
      </c>
      <c r="B20" s="229"/>
      <c r="C20" s="230"/>
      <c r="D20" s="231"/>
      <c r="E20" s="1904"/>
      <c r="F20" s="1906"/>
      <c r="G20" s="232"/>
      <c r="H20" s="1908"/>
      <c r="I20" s="1910"/>
    </row>
    <row r="21" spans="1:9" ht="39.75" customHeight="1">
      <c r="A21" s="234" t="s">
        <v>1171</v>
      </c>
      <c r="B21" s="211" t="s">
        <v>1160</v>
      </c>
      <c r="C21" s="212" t="s">
        <v>1172</v>
      </c>
      <c r="D21" s="197"/>
      <c r="E21" s="198">
        <v>9</v>
      </c>
      <c r="F21" s="215" t="s">
        <v>600</v>
      </c>
      <c r="G21" s="215" t="s">
        <v>600</v>
      </c>
      <c r="H21" s="215" t="s">
        <v>600</v>
      </c>
      <c r="I21" s="200" t="s">
        <v>600</v>
      </c>
    </row>
    <row r="22" spans="1:9" ht="30" customHeight="1">
      <c r="A22" s="214"/>
      <c r="B22" s="211" t="s">
        <v>1162</v>
      </c>
      <c r="C22" s="212" t="s">
        <v>1173</v>
      </c>
      <c r="D22" s="197"/>
      <c r="E22" s="198">
        <v>10</v>
      </c>
      <c r="F22" s="215" t="s">
        <v>600</v>
      </c>
      <c r="G22" s="215" t="s">
        <v>600</v>
      </c>
      <c r="H22" s="215" t="s">
        <v>600</v>
      </c>
      <c r="I22" s="200" t="s">
        <v>600</v>
      </c>
    </row>
    <row r="23" spans="1:9" ht="57.75" customHeight="1">
      <c r="A23" s="214"/>
      <c r="B23" s="211" t="s">
        <v>1164</v>
      </c>
      <c r="C23" s="235" t="s">
        <v>1174</v>
      </c>
      <c r="D23" s="221"/>
      <c r="E23" s="198">
        <v>11</v>
      </c>
      <c r="F23" s="206">
        <v>575553</v>
      </c>
      <c r="G23" s="206">
        <v>491553</v>
      </c>
      <c r="H23" s="206">
        <v>483236</v>
      </c>
      <c r="I23" s="17">
        <f>H23/F23*100</f>
        <v>83.96029557660198</v>
      </c>
    </row>
    <row r="24" spans="1:9" ht="12.75">
      <c r="A24" s="214"/>
      <c r="B24" s="182"/>
      <c r="C24" s="236" t="s">
        <v>1175</v>
      </c>
      <c r="D24" s="237"/>
      <c r="E24" s="1903">
        <v>12</v>
      </c>
      <c r="F24" s="1905">
        <v>575553</v>
      </c>
      <c r="G24" s="227"/>
      <c r="H24" s="1907">
        <v>483236</v>
      </c>
      <c r="I24" s="1909">
        <f>H24/F24*100</f>
        <v>83.96029557660198</v>
      </c>
    </row>
    <row r="25" spans="1:9" ht="19.5" customHeight="1">
      <c r="A25" s="214"/>
      <c r="B25" s="238"/>
      <c r="C25" s="239" t="s">
        <v>1176</v>
      </c>
      <c r="D25" s="240"/>
      <c r="E25" s="1904"/>
      <c r="F25" s="1911"/>
      <c r="G25" s="232"/>
      <c r="H25" s="1908"/>
      <c r="I25" s="1910"/>
    </row>
    <row r="26" spans="1:9" ht="19.5" customHeight="1">
      <c r="A26" s="214"/>
      <c r="B26" s="238"/>
      <c r="C26" s="239" t="s">
        <v>1177</v>
      </c>
      <c r="D26" s="240"/>
      <c r="E26" s="198">
        <v>13</v>
      </c>
      <c r="F26" s="215" t="s">
        <v>600</v>
      </c>
      <c r="G26" s="215" t="s">
        <v>600</v>
      </c>
      <c r="H26" s="215" t="s">
        <v>600</v>
      </c>
      <c r="I26" s="200" t="s">
        <v>600</v>
      </c>
    </row>
    <row r="27" spans="1:9" ht="12.75" customHeight="1">
      <c r="A27" s="214"/>
      <c r="B27" s="238"/>
      <c r="C27" s="236" t="s">
        <v>1178</v>
      </c>
      <c r="D27" s="237"/>
      <c r="E27" s="1903">
        <v>14</v>
      </c>
      <c r="F27" s="1912" t="s">
        <v>600</v>
      </c>
      <c r="G27" s="241"/>
      <c r="H27" s="1914" t="s">
        <v>600</v>
      </c>
      <c r="I27" s="1914" t="s">
        <v>600</v>
      </c>
    </row>
    <row r="28" spans="1:9" ht="12.75" customHeight="1">
      <c r="A28" s="242"/>
      <c r="B28" s="182"/>
      <c r="C28" s="243" t="s">
        <v>1179</v>
      </c>
      <c r="D28" s="182"/>
      <c r="E28" s="1431"/>
      <c r="F28" s="1913"/>
      <c r="G28" s="244"/>
      <c r="H28" s="1915"/>
      <c r="I28" s="1915"/>
    </row>
    <row r="29" spans="1:9" ht="48.75" customHeight="1">
      <c r="A29" s="214"/>
      <c r="B29" s="211" t="s">
        <v>1166</v>
      </c>
      <c r="C29" s="235" t="s">
        <v>1180</v>
      </c>
      <c r="D29" s="221"/>
      <c r="E29" s="198">
        <v>15</v>
      </c>
      <c r="F29" s="245">
        <v>50000</v>
      </c>
      <c r="G29" s="245" t="s">
        <v>600</v>
      </c>
      <c r="H29" s="245">
        <v>50000</v>
      </c>
      <c r="I29" s="17">
        <f>H29/F29*100</f>
        <v>100</v>
      </c>
    </row>
    <row r="30" spans="1:9" ht="49.5" customHeight="1">
      <c r="A30" s="214"/>
      <c r="B30" s="211" t="s">
        <v>1181</v>
      </c>
      <c r="C30" s="235" t="s">
        <v>1182</v>
      </c>
      <c r="D30" s="221"/>
      <c r="E30" s="198">
        <v>16</v>
      </c>
      <c r="F30" s="247">
        <v>8346</v>
      </c>
      <c r="G30" s="213"/>
      <c r="H30" s="245">
        <v>8346</v>
      </c>
      <c r="I30" s="17">
        <f>H30/F30*100</f>
        <v>100</v>
      </c>
    </row>
    <row r="31" spans="1:9" ht="38.25" customHeight="1">
      <c r="A31" s="216"/>
      <c r="B31" s="248" t="s">
        <v>1183</v>
      </c>
      <c r="C31" s="249" t="s">
        <v>1184</v>
      </c>
      <c r="D31" s="237"/>
      <c r="E31" s="198">
        <v>17</v>
      </c>
      <c r="F31" s="215" t="s">
        <v>600</v>
      </c>
      <c r="G31" s="213"/>
      <c r="H31" s="215" t="s">
        <v>600</v>
      </c>
      <c r="I31" s="200" t="s">
        <v>600</v>
      </c>
    </row>
    <row r="32" spans="1:9" ht="18.75" customHeight="1">
      <c r="A32" s="250" t="s">
        <v>1185</v>
      </c>
      <c r="B32" s="219"/>
      <c r="C32" s="220"/>
      <c r="D32" s="221"/>
      <c r="E32" s="198">
        <v>18</v>
      </c>
      <c r="F32" s="215" t="s">
        <v>600</v>
      </c>
      <c r="G32" s="251"/>
      <c r="H32" s="206">
        <v>129852</v>
      </c>
      <c r="I32" s="252" t="s">
        <v>600</v>
      </c>
    </row>
    <row r="33" spans="1:6" ht="12.75">
      <c r="A33" s="182"/>
      <c r="B33" s="182"/>
      <c r="C33" s="182"/>
      <c r="D33" s="182"/>
      <c r="E33" s="182"/>
      <c r="F33" s="182"/>
    </row>
    <row r="34" spans="1:6" ht="12.75">
      <c r="A34" s="182"/>
      <c r="B34" s="182"/>
      <c r="C34" s="182"/>
      <c r="D34" s="182"/>
      <c r="E34" s="182"/>
      <c r="F34" s="182"/>
    </row>
    <row r="35" spans="1:6" ht="12.75" customHeight="1">
      <c r="A35" s="253"/>
      <c r="B35" s="182"/>
      <c r="C35" s="182"/>
      <c r="D35" s="182"/>
      <c r="E35" s="182"/>
      <c r="F35" s="182"/>
    </row>
    <row r="36" spans="1:6" ht="12.75" customHeight="1">
      <c r="A36" s="253"/>
      <c r="B36" s="182"/>
      <c r="C36" s="182"/>
      <c r="D36" s="182"/>
      <c r="E36" s="182"/>
      <c r="F36" s="182"/>
    </row>
    <row r="37" spans="1:6" ht="12.75" customHeight="1">
      <c r="A37" s="253"/>
      <c r="B37" s="182"/>
      <c r="C37" s="182"/>
      <c r="D37" s="182"/>
      <c r="E37" s="182"/>
      <c r="F37" s="182"/>
    </row>
    <row r="38" spans="1:6" ht="12.75" customHeight="1">
      <c r="A38" s="253"/>
      <c r="B38" s="182"/>
      <c r="C38" s="182"/>
      <c r="D38" s="182"/>
      <c r="E38" s="182"/>
      <c r="F38" s="182"/>
    </row>
    <row r="39" spans="1:6" ht="12.75" customHeight="1">
      <c r="A39" s="253"/>
      <c r="B39" s="182"/>
      <c r="C39" s="182"/>
      <c r="D39" s="182"/>
      <c r="E39" s="182"/>
      <c r="F39" s="4"/>
    </row>
    <row r="40" spans="1:6" ht="12.75" customHeight="1">
      <c r="A40" s="254"/>
      <c r="B40" s="1916"/>
      <c r="C40" s="1479"/>
      <c r="D40" s="1916"/>
      <c r="E40" s="1916"/>
      <c r="F40" s="255"/>
    </row>
    <row r="41" spans="1:6" ht="12.75" customHeight="1">
      <c r="A41" s="254"/>
      <c r="B41" s="1916"/>
      <c r="C41" s="1479"/>
      <c r="D41" s="1916"/>
      <c r="E41" s="1916"/>
      <c r="F41" s="255"/>
    </row>
    <row r="42" spans="1:6" ht="12.75" customHeight="1">
      <c r="A42" s="254"/>
      <c r="B42" s="1916"/>
      <c r="C42" s="1479"/>
      <c r="D42" s="1916"/>
      <c r="E42" s="1916"/>
      <c r="F42" s="255"/>
    </row>
    <row r="43" spans="1:6" ht="12.75">
      <c r="A43" s="255"/>
      <c r="B43" s="1916"/>
      <c r="C43" s="1479"/>
      <c r="D43" s="1916"/>
      <c r="E43" s="1916"/>
      <c r="F43" s="255"/>
    </row>
    <row r="44" spans="1:6" ht="12.75">
      <c r="A44" s="255"/>
      <c r="B44" s="1916"/>
      <c r="C44" s="1479"/>
      <c r="D44" s="1916"/>
      <c r="E44" s="1916"/>
      <c r="F44" s="255"/>
    </row>
    <row r="45" spans="1:6" ht="12.75">
      <c r="A45" s="255"/>
      <c r="B45" s="1916"/>
      <c r="C45" s="1479"/>
      <c r="D45" s="1916"/>
      <c r="E45" s="1916"/>
      <c r="F45" s="255"/>
    </row>
    <row r="46" spans="1:6" ht="12.75">
      <c r="A46" s="255"/>
      <c r="B46" s="1916"/>
      <c r="C46" s="1479"/>
      <c r="D46" s="1916"/>
      <c r="E46" s="1916"/>
      <c r="F46" s="255"/>
    </row>
    <row r="47" spans="1:6" ht="12.75">
      <c r="A47" s="255"/>
      <c r="B47" s="1916"/>
      <c r="C47" s="1479"/>
      <c r="D47" s="1916"/>
      <c r="E47" s="1916"/>
      <c r="F47" s="255"/>
    </row>
    <row r="48" spans="1:6" ht="12.75">
      <c r="A48" s="255"/>
      <c r="B48" s="1916"/>
      <c r="C48" s="1479"/>
      <c r="D48" s="1916"/>
      <c r="E48" s="1916"/>
      <c r="F48" s="255"/>
    </row>
    <row r="49" spans="1:6" ht="12.75">
      <c r="A49" s="255"/>
      <c r="B49" s="1916"/>
      <c r="C49" s="1479"/>
      <c r="D49" s="1916"/>
      <c r="E49" s="1916"/>
      <c r="F49" s="255"/>
    </row>
    <row r="50" spans="1:6" ht="12.75">
      <c r="A50" s="255"/>
      <c r="B50" s="1916"/>
      <c r="C50" s="1479"/>
      <c r="D50" s="1916"/>
      <c r="E50" s="1916"/>
      <c r="F50" s="255"/>
    </row>
    <row r="51" spans="1:6" ht="12.75">
      <c r="A51" s="255"/>
      <c r="B51" s="1916"/>
      <c r="C51" s="1479"/>
      <c r="D51" s="1916"/>
      <c r="E51" s="1916"/>
      <c r="F51" s="255"/>
    </row>
    <row r="52" spans="2:5" ht="12.75">
      <c r="B52" s="1916"/>
      <c r="C52" s="1479"/>
      <c r="D52" s="1916"/>
      <c r="E52" s="1916"/>
    </row>
    <row r="53" spans="2:5" ht="12.75">
      <c r="B53" s="1916"/>
      <c r="C53" s="1479"/>
      <c r="D53" s="1916"/>
      <c r="E53" s="1916"/>
    </row>
    <row r="54" spans="2:5" ht="12.75">
      <c r="B54" s="1916"/>
      <c r="C54" s="1479"/>
      <c r="D54" s="1916"/>
      <c r="E54" s="1916"/>
    </row>
    <row r="55" spans="2:5" ht="12.75">
      <c r="B55" s="1916"/>
      <c r="C55" s="1479"/>
      <c r="D55" s="1916"/>
      <c r="E55" s="1916"/>
    </row>
    <row r="56" spans="2:5" ht="12.75">
      <c r="B56" s="1916"/>
      <c r="C56" s="1479"/>
      <c r="D56" s="1916"/>
      <c r="E56" s="1916"/>
    </row>
    <row r="57" spans="2:5" ht="12.75">
      <c r="B57" s="1916"/>
      <c r="C57" s="1479"/>
      <c r="D57" s="1916"/>
      <c r="E57" s="1916"/>
    </row>
  </sheetData>
  <mergeCells count="58">
    <mergeCell ref="B56:C56"/>
    <mergeCell ref="D56:E56"/>
    <mergeCell ref="B57:C57"/>
    <mergeCell ref="D57:E57"/>
    <mergeCell ref="B54:C54"/>
    <mergeCell ref="D54:E54"/>
    <mergeCell ref="B55:C55"/>
    <mergeCell ref="D55:E55"/>
    <mergeCell ref="B52:C52"/>
    <mergeCell ref="D52:E52"/>
    <mergeCell ref="B53:C53"/>
    <mergeCell ref="D53:E53"/>
    <mergeCell ref="B50:C50"/>
    <mergeCell ref="D50:E50"/>
    <mergeCell ref="B51:C51"/>
    <mergeCell ref="D51:E51"/>
    <mergeCell ref="B48:C48"/>
    <mergeCell ref="D48:E48"/>
    <mergeCell ref="B49:C49"/>
    <mergeCell ref="D49:E49"/>
    <mergeCell ref="B46:C46"/>
    <mergeCell ref="D46:E46"/>
    <mergeCell ref="B47:C47"/>
    <mergeCell ref="D47:E47"/>
    <mergeCell ref="B44:C44"/>
    <mergeCell ref="D44:E44"/>
    <mergeCell ref="B45:C45"/>
    <mergeCell ref="D45:E45"/>
    <mergeCell ref="B42:C42"/>
    <mergeCell ref="D42:E42"/>
    <mergeCell ref="B43:C43"/>
    <mergeCell ref="D43:E43"/>
    <mergeCell ref="B40:C40"/>
    <mergeCell ref="D40:E40"/>
    <mergeCell ref="B41:C41"/>
    <mergeCell ref="D41:E41"/>
    <mergeCell ref="E27:E28"/>
    <mergeCell ref="F27:F28"/>
    <mergeCell ref="H27:H28"/>
    <mergeCell ref="I27:I28"/>
    <mergeCell ref="H19:H20"/>
    <mergeCell ref="I19:I20"/>
    <mergeCell ref="E24:E25"/>
    <mergeCell ref="F24:F25"/>
    <mergeCell ref="H24:H25"/>
    <mergeCell ref="I24:I25"/>
    <mergeCell ref="A11:C11"/>
    <mergeCell ref="F11:G11"/>
    <mergeCell ref="E19:E20"/>
    <mergeCell ref="F19:F20"/>
    <mergeCell ref="A6:I6"/>
    <mergeCell ref="F9:G9"/>
    <mergeCell ref="A10:C10"/>
    <mergeCell ref="F10:G10"/>
    <mergeCell ref="A1:I1"/>
    <mergeCell ref="A3:I3"/>
    <mergeCell ref="A4:I4"/>
    <mergeCell ref="A5:I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63"/>
  <sheetViews>
    <sheetView workbookViewId="0" topLeftCell="A25">
      <selection activeCell="A7" sqref="A7:F7"/>
    </sheetView>
  </sheetViews>
  <sheetFormatPr defaultColWidth="9.140625" defaultRowHeight="12.75"/>
  <cols>
    <col min="1" max="1" width="7.00390625" style="182" customWidth="1"/>
    <col min="2" max="2" width="9.00390625" style="182" customWidth="1"/>
    <col min="3" max="3" width="13.00390625" style="182" customWidth="1"/>
    <col min="4" max="4" width="25.00390625" style="182" customWidth="1"/>
    <col min="5" max="6" width="15.00390625" style="548" customWidth="1"/>
    <col min="7" max="16384" width="10.00390625" style="182" customWidth="1"/>
  </cols>
  <sheetData>
    <row r="1" spans="6:256" ht="12.75">
      <c r="F1" s="549" t="s">
        <v>895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8:256" ht="12.75"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8:256" ht="9" customHeight="1"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1221" t="s">
        <v>896</v>
      </c>
      <c r="B4" s="1222"/>
      <c r="C4" s="1222"/>
      <c r="D4" s="1222"/>
      <c r="E4" s="1222"/>
      <c r="F4" s="1222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7.25" customHeight="1">
      <c r="A5" s="1221" t="s">
        <v>897</v>
      </c>
      <c r="B5" s="1222"/>
      <c r="C5" s="1222"/>
      <c r="D5" s="1222"/>
      <c r="E5" s="1222"/>
      <c r="F5" s="1222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 customHeight="1">
      <c r="A6" s="1221" t="s">
        <v>898</v>
      </c>
      <c r="B6" s="1222"/>
      <c r="C6" s="1222"/>
      <c r="D6" s="1222"/>
      <c r="E6" s="1222"/>
      <c r="F6" s="1222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7.25" customHeight="1">
      <c r="A7" s="1221" t="s">
        <v>899</v>
      </c>
      <c r="B7" s="1222"/>
      <c r="C7" s="1222"/>
      <c r="D7" s="1222"/>
      <c r="E7" s="1222"/>
      <c r="F7" s="1222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8:256" ht="12.75"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51.75" customHeight="1">
      <c r="A9" s="190" t="s">
        <v>555</v>
      </c>
      <c r="B9" s="190" t="s">
        <v>556</v>
      </c>
      <c r="C9" s="190" t="s">
        <v>557</v>
      </c>
      <c r="D9" s="190" t="s">
        <v>559</v>
      </c>
      <c r="E9" s="550" t="s">
        <v>900</v>
      </c>
      <c r="F9" s="550" t="s">
        <v>901</v>
      </c>
      <c r="G9" s="551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4.25" customHeight="1">
      <c r="A10" s="552">
        <v>1</v>
      </c>
      <c r="B10" s="552">
        <v>2</v>
      </c>
      <c r="C10" s="552">
        <v>3</v>
      </c>
      <c r="D10" s="552">
        <v>4</v>
      </c>
      <c r="E10" s="553">
        <v>5</v>
      </c>
      <c r="F10" s="553">
        <v>6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5.5" customHeight="1" thickBot="1">
      <c r="A11" s="554" t="s">
        <v>902</v>
      </c>
      <c r="B11" s="555"/>
      <c r="C11" s="556"/>
      <c r="D11" s="556"/>
      <c r="E11" s="557">
        <f>SUM(E12,E40)</f>
        <v>637.13</v>
      </c>
      <c r="F11" s="558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.75" customHeight="1" thickTop="1">
      <c r="A12" s="559"/>
      <c r="B12" s="561" t="s">
        <v>903</v>
      </c>
      <c r="C12" s="562"/>
      <c r="D12" s="562"/>
      <c r="E12" s="557">
        <f>SUM(E13,E17,E21,E25,E28,E35,E37)</f>
        <v>614.13</v>
      </c>
      <c r="F12" s="558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25" customHeight="1">
      <c r="A13" s="563" t="s">
        <v>564</v>
      </c>
      <c r="B13" s="563">
        <v>801</v>
      </c>
      <c r="C13" s="563">
        <v>80101</v>
      </c>
      <c r="D13" s="564" t="s">
        <v>904</v>
      </c>
      <c r="E13" s="565">
        <f>SUM(E14:E16)</f>
        <v>298.78999999999996</v>
      </c>
      <c r="F13" s="566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2.5" customHeight="1">
      <c r="A14" s="563"/>
      <c r="B14" s="563"/>
      <c r="C14" s="563"/>
      <c r="D14" s="564" t="s">
        <v>905</v>
      </c>
      <c r="E14" s="567">
        <v>220.92</v>
      </c>
      <c r="F14" s="566">
        <v>2524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4" customHeight="1">
      <c r="A15" s="563"/>
      <c r="B15" s="563"/>
      <c r="C15" s="563"/>
      <c r="D15" s="564" t="s">
        <v>906</v>
      </c>
      <c r="E15" s="567">
        <v>17.59</v>
      </c>
      <c r="F15" s="566">
        <v>1681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4" customHeight="1">
      <c r="A16" s="563"/>
      <c r="B16" s="563"/>
      <c r="C16" s="563"/>
      <c r="D16" s="564" t="s">
        <v>907</v>
      </c>
      <c r="E16" s="567">
        <v>60.28</v>
      </c>
      <c r="F16" s="566">
        <v>1246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8.75" customHeight="1">
      <c r="A17" s="563" t="s">
        <v>571</v>
      </c>
      <c r="B17" s="563"/>
      <c r="C17" s="226">
        <v>80104</v>
      </c>
      <c r="D17" s="564" t="s">
        <v>908</v>
      </c>
      <c r="E17" s="565">
        <f>SUM(E18:E20)</f>
        <v>70.01</v>
      </c>
      <c r="F17" s="566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2.5" customHeight="1">
      <c r="A18" s="563"/>
      <c r="B18" s="563"/>
      <c r="C18" s="563"/>
      <c r="D18" s="564" t="s">
        <v>905</v>
      </c>
      <c r="E18" s="567">
        <v>35.04</v>
      </c>
      <c r="F18" s="566">
        <v>2058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3.25" customHeight="1">
      <c r="A19" s="563"/>
      <c r="B19" s="563"/>
      <c r="C19" s="563"/>
      <c r="D19" s="564" t="s">
        <v>906</v>
      </c>
      <c r="E19" s="567">
        <v>6.7</v>
      </c>
      <c r="F19" s="566">
        <v>1720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2.5" customHeight="1">
      <c r="A20" s="563"/>
      <c r="B20" s="563"/>
      <c r="C20" s="205"/>
      <c r="D20" s="564" t="s">
        <v>907</v>
      </c>
      <c r="E20" s="567">
        <v>28.27</v>
      </c>
      <c r="F20" s="566">
        <v>1227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2.5" customHeight="1">
      <c r="A21" s="563" t="s">
        <v>576</v>
      </c>
      <c r="B21" s="563"/>
      <c r="C21" s="226">
        <v>80110</v>
      </c>
      <c r="D21" s="564" t="s">
        <v>693</v>
      </c>
      <c r="E21" s="565">
        <f>SUM(E22:E24)</f>
        <v>80.74</v>
      </c>
      <c r="F21" s="566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1.75" customHeight="1">
      <c r="A22" s="563"/>
      <c r="B22" s="563"/>
      <c r="C22" s="563"/>
      <c r="D22" s="564" t="s">
        <v>905</v>
      </c>
      <c r="E22" s="567">
        <v>58.99</v>
      </c>
      <c r="F22" s="566">
        <v>2301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4" customHeight="1">
      <c r="A23" s="563"/>
      <c r="B23" s="563"/>
      <c r="C23" s="563"/>
      <c r="D23" s="564" t="s">
        <v>906</v>
      </c>
      <c r="E23" s="567">
        <v>7.59</v>
      </c>
      <c r="F23" s="566">
        <v>1803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5.5" customHeight="1">
      <c r="A24" s="563"/>
      <c r="B24" s="563"/>
      <c r="C24" s="563"/>
      <c r="D24" s="564" t="s">
        <v>907</v>
      </c>
      <c r="E24" s="567">
        <v>14.16</v>
      </c>
      <c r="F24" s="566">
        <v>1181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0.75" customHeight="1">
      <c r="A25" s="226" t="s">
        <v>581</v>
      </c>
      <c r="B25" s="226">
        <v>852</v>
      </c>
      <c r="C25" s="1917" t="s">
        <v>909</v>
      </c>
      <c r="D25" s="208" t="s">
        <v>910</v>
      </c>
      <c r="E25" s="568">
        <v>69.37</v>
      </c>
      <c r="F25" s="569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4.75" customHeight="1">
      <c r="A26" s="563"/>
      <c r="B26" s="563"/>
      <c r="C26" s="1918"/>
      <c r="D26" s="208" t="s">
        <v>911</v>
      </c>
      <c r="E26" s="570">
        <v>36.37</v>
      </c>
      <c r="F26" s="569">
        <v>1868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1.75" customHeight="1">
      <c r="A27" s="563"/>
      <c r="B27" s="563"/>
      <c r="C27" s="1919"/>
      <c r="D27" s="564" t="s">
        <v>912</v>
      </c>
      <c r="E27" s="567">
        <v>33</v>
      </c>
      <c r="F27" s="566">
        <v>1297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4" customHeight="1">
      <c r="A28" s="226" t="s">
        <v>601</v>
      </c>
      <c r="B28" s="226">
        <v>750</v>
      </c>
      <c r="C28" s="1917" t="s">
        <v>913</v>
      </c>
      <c r="D28" s="208" t="s">
        <v>914</v>
      </c>
      <c r="E28" s="571">
        <f>SUM(E29:E31,E32)</f>
        <v>80.64</v>
      </c>
      <c r="F28" s="569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3.25" customHeight="1">
      <c r="A29" s="563"/>
      <c r="B29" s="563"/>
      <c r="C29" s="1748"/>
      <c r="D29" s="208" t="s">
        <v>911</v>
      </c>
      <c r="E29" s="573">
        <v>69.14</v>
      </c>
      <c r="F29" s="569">
        <v>2426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4.75" customHeight="1">
      <c r="A30" s="563"/>
      <c r="B30" s="563"/>
      <c r="C30" s="574"/>
      <c r="D30" s="564" t="s">
        <v>912</v>
      </c>
      <c r="E30" s="567">
        <v>6</v>
      </c>
      <c r="F30" s="566">
        <v>1267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4.75" customHeight="1">
      <c r="A31" s="563"/>
      <c r="B31" s="563">
        <v>754</v>
      </c>
      <c r="C31" s="574">
        <v>75416</v>
      </c>
      <c r="D31" s="575" t="s">
        <v>621</v>
      </c>
      <c r="E31" s="576">
        <v>2.75</v>
      </c>
      <c r="F31" s="577">
        <v>2193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32.25" customHeight="1">
      <c r="A32" s="563"/>
      <c r="B32" s="563">
        <v>851</v>
      </c>
      <c r="C32" s="563">
        <v>85154</v>
      </c>
      <c r="D32" s="575" t="s">
        <v>915</v>
      </c>
      <c r="E32" s="576">
        <v>2.75</v>
      </c>
      <c r="F32" s="31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2.5" customHeight="1">
      <c r="A33" s="563"/>
      <c r="B33" s="563"/>
      <c r="C33" s="563"/>
      <c r="D33" s="575" t="s">
        <v>911</v>
      </c>
      <c r="E33" s="576">
        <v>2</v>
      </c>
      <c r="F33" s="31">
        <v>1524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 customHeight="1">
      <c r="A34" s="205"/>
      <c r="B34" s="205"/>
      <c r="C34" s="205"/>
      <c r="D34" s="575" t="s">
        <v>912</v>
      </c>
      <c r="E34" s="578">
        <v>0.75</v>
      </c>
      <c r="F34" s="31">
        <v>776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38.25" customHeight="1">
      <c r="A35" s="579" t="s">
        <v>609</v>
      </c>
      <c r="B35" s="579">
        <v>700</v>
      </c>
      <c r="C35" s="579">
        <v>70001</v>
      </c>
      <c r="D35" s="564" t="s">
        <v>916</v>
      </c>
      <c r="E35" s="580">
        <v>11</v>
      </c>
      <c r="F35" s="581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 customHeight="1">
      <c r="A36" s="582"/>
      <c r="B36" s="582"/>
      <c r="C36" s="582"/>
      <c r="D36" s="212" t="s">
        <v>911</v>
      </c>
      <c r="E36" s="576">
        <v>11</v>
      </c>
      <c r="F36" s="577">
        <v>2083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8.5" customHeight="1">
      <c r="A37" s="579" t="s">
        <v>615</v>
      </c>
      <c r="B37" s="579">
        <v>926</v>
      </c>
      <c r="C37" s="579">
        <v>92605</v>
      </c>
      <c r="D37" s="564" t="s">
        <v>917</v>
      </c>
      <c r="E37" s="565">
        <v>3.58</v>
      </c>
      <c r="F37" s="566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1" customHeight="1">
      <c r="A38" s="574"/>
      <c r="B38" s="574"/>
      <c r="C38" s="574"/>
      <c r="D38" s="564" t="s">
        <v>911</v>
      </c>
      <c r="E38" s="567">
        <v>1.58</v>
      </c>
      <c r="F38" s="566">
        <v>2378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1" customHeight="1">
      <c r="A39" s="582"/>
      <c r="B39" s="582"/>
      <c r="C39" s="582"/>
      <c r="D39" s="564" t="s">
        <v>912</v>
      </c>
      <c r="E39" s="567">
        <v>2</v>
      </c>
      <c r="F39" s="566">
        <v>1643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9.5" customHeight="1">
      <c r="A40" s="559"/>
      <c r="B40" s="561" t="s">
        <v>918</v>
      </c>
      <c r="C40" s="562"/>
      <c r="D40" s="235"/>
      <c r="E40" s="557">
        <v>23</v>
      </c>
      <c r="F40" s="583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3.25" customHeight="1">
      <c r="A41" s="226" t="s">
        <v>619</v>
      </c>
      <c r="B41" s="226">
        <v>921</v>
      </c>
      <c r="C41" s="579">
        <v>92109</v>
      </c>
      <c r="D41" s="564" t="s">
        <v>919</v>
      </c>
      <c r="E41" s="567">
        <v>10</v>
      </c>
      <c r="F41" s="566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1.75" customHeight="1">
      <c r="A42" s="563"/>
      <c r="B42" s="563"/>
      <c r="C42" s="574"/>
      <c r="D42" s="564" t="s">
        <v>911</v>
      </c>
      <c r="E42" s="567" t="s">
        <v>920</v>
      </c>
      <c r="F42" s="566">
        <v>1828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1.75" customHeight="1">
      <c r="A43" s="205"/>
      <c r="B43" s="205"/>
      <c r="C43" s="582"/>
      <c r="D43" s="564" t="s">
        <v>912</v>
      </c>
      <c r="E43" s="567" t="s">
        <v>921</v>
      </c>
      <c r="F43" s="566">
        <v>1213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1" customHeight="1">
      <c r="A44" s="226" t="s">
        <v>624</v>
      </c>
      <c r="B44" s="226">
        <v>921</v>
      </c>
      <c r="C44" s="579">
        <v>92116</v>
      </c>
      <c r="D44" s="564" t="s">
        <v>922</v>
      </c>
      <c r="E44" s="567">
        <v>13</v>
      </c>
      <c r="F44" s="566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1.75" customHeight="1">
      <c r="A45" s="563"/>
      <c r="B45" s="563"/>
      <c r="C45" s="574"/>
      <c r="D45" s="564" t="s">
        <v>911</v>
      </c>
      <c r="E45" s="567">
        <v>12</v>
      </c>
      <c r="F45" s="566">
        <v>1845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0.25" customHeight="1">
      <c r="A46" s="205"/>
      <c r="B46" s="205"/>
      <c r="C46" s="582"/>
      <c r="D46" s="564" t="s">
        <v>912</v>
      </c>
      <c r="E46" s="567">
        <v>1</v>
      </c>
      <c r="F46" s="566">
        <v>1310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 customHeight="1">
      <c r="A47" s="183"/>
      <c r="B47" s="183"/>
      <c r="C47" s="584"/>
      <c r="D47" s="585"/>
      <c r="E47" s="586"/>
      <c r="F47" s="58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182" t="s">
        <v>923</v>
      </c>
      <c r="D48" s="585"/>
      <c r="E48" s="588"/>
      <c r="F48" s="587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182" t="s">
        <v>924</v>
      </c>
      <c r="D49" s="585"/>
      <c r="E49" s="588"/>
      <c r="F49" s="587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182" t="s">
        <v>925</v>
      </c>
      <c r="D50" s="585"/>
      <c r="E50" s="588"/>
      <c r="F50" s="587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4:256" ht="12.75">
      <c r="D51" s="585"/>
      <c r="E51" s="587"/>
      <c r="F51" s="587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4:256" ht="12.75">
      <c r="D52" s="585"/>
      <c r="E52" s="587"/>
      <c r="F52" s="587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4:256" ht="12.75">
      <c r="D53" s="585"/>
      <c r="E53" s="587"/>
      <c r="F53" s="587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4:256" ht="12.75">
      <c r="D54" s="585"/>
      <c r="E54" s="587"/>
      <c r="F54" s="587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4:256" ht="12.75">
      <c r="D55" s="585"/>
      <c r="E55" s="587"/>
      <c r="F55" s="587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4:256" ht="12.75">
      <c r="D56" s="585"/>
      <c r="E56" s="587"/>
      <c r="F56" s="587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4:256" ht="12.75">
      <c r="D57" s="585"/>
      <c r="E57" s="587"/>
      <c r="F57" s="58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4:256" ht="12.75">
      <c r="D58" s="585"/>
      <c r="E58" s="587"/>
      <c r="F58" s="587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4:256" ht="12.75">
      <c r="D59" s="585"/>
      <c r="E59" s="587"/>
      <c r="F59" s="587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4:256" ht="12.75">
      <c r="D60" s="585"/>
      <c r="E60" s="587"/>
      <c r="F60" s="587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5:256" ht="12.75">
      <c r="E61" s="587"/>
      <c r="F61" s="587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5:256" ht="12.75">
      <c r="E62" s="587"/>
      <c r="F62" s="587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5:256" ht="12.75">
      <c r="E63" s="587"/>
      <c r="F63" s="587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</sheetData>
  <mergeCells count="6">
    <mergeCell ref="C25:C27"/>
    <mergeCell ref="C28:C29"/>
    <mergeCell ref="A4:F4"/>
    <mergeCell ref="A5:F5"/>
    <mergeCell ref="A6:F6"/>
    <mergeCell ref="A7:F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3">
      <selection activeCell="B11" sqref="B11:B12"/>
    </sheetView>
  </sheetViews>
  <sheetFormatPr defaultColWidth="9.140625" defaultRowHeight="12.75"/>
  <cols>
    <col min="1" max="1" width="5.8515625" style="0" customWidth="1"/>
    <col min="2" max="2" width="24.28125" style="0" customWidth="1"/>
    <col min="3" max="3" width="18.28125" style="0" customWidth="1"/>
    <col min="4" max="4" width="15.8515625" style="0" customWidth="1"/>
    <col min="5" max="5" width="20.7109375" style="0" customWidth="1"/>
  </cols>
  <sheetData>
    <row r="1" ht="12.75">
      <c r="E1" s="119" t="s">
        <v>752</v>
      </c>
    </row>
    <row r="2" ht="20.25" customHeight="1"/>
    <row r="3" spans="1:5" ht="32.25" customHeight="1">
      <c r="A3" s="1921" t="s">
        <v>753</v>
      </c>
      <c r="B3" s="1921"/>
      <c r="C3" s="1921"/>
      <c r="D3" s="1921"/>
      <c r="E3" s="1921"/>
    </row>
    <row r="6" ht="12.75">
      <c r="E6" s="119" t="s">
        <v>554</v>
      </c>
    </row>
    <row r="7" spans="1:5" ht="32.25" customHeight="1">
      <c r="A7" s="120" t="s">
        <v>555</v>
      </c>
      <c r="B7" s="121" t="s">
        <v>754</v>
      </c>
      <c r="C7" s="121" t="s">
        <v>755</v>
      </c>
      <c r="D7" s="121" t="s">
        <v>756</v>
      </c>
      <c r="E7" s="121" t="s">
        <v>757</v>
      </c>
    </row>
    <row r="8" spans="1:5" ht="12.75">
      <c r="A8" s="122">
        <v>1</v>
      </c>
      <c r="B8" s="123">
        <v>2</v>
      </c>
      <c r="C8" s="123">
        <v>3</v>
      </c>
      <c r="D8" s="123">
        <v>4</v>
      </c>
      <c r="E8" s="123">
        <v>5</v>
      </c>
    </row>
    <row r="9" spans="1:5" ht="82.5" customHeight="1">
      <c r="A9" s="45" t="s">
        <v>564</v>
      </c>
      <c r="B9" s="124" t="s">
        <v>758</v>
      </c>
      <c r="C9" s="124" t="s">
        <v>759</v>
      </c>
      <c r="D9" s="125">
        <v>3807</v>
      </c>
      <c r="E9" s="126" t="s">
        <v>760</v>
      </c>
    </row>
    <row r="10" spans="1:5" ht="38.25">
      <c r="A10" s="45" t="s">
        <v>571</v>
      </c>
      <c r="B10" s="124" t="s">
        <v>761</v>
      </c>
      <c r="C10" s="124" t="s">
        <v>762</v>
      </c>
      <c r="D10" s="125">
        <v>7970</v>
      </c>
      <c r="E10" s="126" t="s">
        <v>763</v>
      </c>
    </row>
    <row r="11" spans="1:5" ht="30.75" customHeight="1">
      <c r="A11" s="1550" t="s">
        <v>576</v>
      </c>
      <c r="B11" s="1892" t="s">
        <v>764</v>
      </c>
      <c r="C11" s="1892" t="s">
        <v>765</v>
      </c>
      <c r="D11" s="125">
        <v>89103</v>
      </c>
      <c r="E11" s="126" t="s">
        <v>766</v>
      </c>
    </row>
    <row r="12" spans="1:5" ht="27.75" customHeight="1">
      <c r="A12" s="1431"/>
      <c r="B12" s="1583"/>
      <c r="C12" s="1583"/>
      <c r="D12" s="125">
        <v>17097</v>
      </c>
      <c r="E12" s="126" t="s">
        <v>767</v>
      </c>
    </row>
    <row r="13" spans="1:5" ht="51">
      <c r="A13" s="45" t="s">
        <v>581</v>
      </c>
      <c r="B13" s="124" t="s">
        <v>768</v>
      </c>
      <c r="C13" s="124" t="s">
        <v>769</v>
      </c>
      <c r="D13" s="125">
        <v>26104</v>
      </c>
      <c r="E13" s="126" t="s">
        <v>770</v>
      </c>
    </row>
    <row r="14" spans="1:5" ht="67.5" customHeight="1">
      <c r="A14" s="45" t="s">
        <v>601</v>
      </c>
      <c r="B14" s="124" t="s">
        <v>771</v>
      </c>
      <c r="C14" s="124" t="s">
        <v>772</v>
      </c>
      <c r="D14" s="125">
        <v>290000</v>
      </c>
      <c r="E14" s="126" t="s">
        <v>773</v>
      </c>
    </row>
    <row r="15" spans="1:5" ht="76.5">
      <c r="A15" s="45" t="s">
        <v>609</v>
      </c>
      <c r="B15" s="124" t="s">
        <v>774</v>
      </c>
      <c r="C15" s="124" t="s">
        <v>775</v>
      </c>
      <c r="D15" s="125">
        <v>15000</v>
      </c>
      <c r="E15" s="126" t="s">
        <v>776</v>
      </c>
    </row>
    <row r="16" spans="1:5" ht="80.25" customHeight="1">
      <c r="A16" s="45" t="s">
        <v>615</v>
      </c>
      <c r="B16" s="124" t="s">
        <v>777</v>
      </c>
      <c r="C16" s="124" t="s">
        <v>778</v>
      </c>
      <c r="D16" s="125">
        <v>155713</v>
      </c>
      <c r="E16" s="126" t="s">
        <v>779</v>
      </c>
    </row>
    <row r="17" spans="1:5" ht="51">
      <c r="A17" s="45" t="s">
        <v>619</v>
      </c>
      <c r="B17" s="124" t="s">
        <v>780</v>
      </c>
      <c r="C17" s="124" t="s">
        <v>781</v>
      </c>
      <c r="D17" s="125">
        <v>250000</v>
      </c>
      <c r="E17" s="126" t="s">
        <v>782</v>
      </c>
    </row>
    <row r="18" spans="1:5" ht="63.75">
      <c r="A18" s="45" t="s">
        <v>624</v>
      </c>
      <c r="B18" s="124" t="s">
        <v>783</v>
      </c>
      <c r="C18" s="124" t="s">
        <v>784</v>
      </c>
      <c r="D18" s="125">
        <v>408000</v>
      </c>
      <c r="E18" s="126" t="s">
        <v>785</v>
      </c>
    </row>
    <row r="19" spans="1:5" ht="76.5">
      <c r="A19" s="45" t="s">
        <v>672</v>
      </c>
      <c r="B19" s="124" t="s">
        <v>786</v>
      </c>
      <c r="C19" s="124" t="s">
        <v>765</v>
      </c>
      <c r="D19" s="125">
        <v>94904</v>
      </c>
      <c r="E19" s="126" t="s">
        <v>787</v>
      </c>
    </row>
    <row r="20" spans="1:5" ht="51.75" customHeight="1">
      <c r="A20" s="45" t="s">
        <v>680</v>
      </c>
      <c r="B20" s="124" t="s">
        <v>788</v>
      </c>
      <c r="C20" s="124" t="s">
        <v>789</v>
      </c>
      <c r="D20" s="125">
        <v>35388</v>
      </c>
      <c r="E20" s="126" t="s">
        <v>790</v>
      </c>
    </row>
    <row r="21" spans="1:5" ht="63.75">
      <c r="A21" s="45" t="s">
        <v>700</v>
      </c>
      <c r="B21" s="124" t="s">
        <v>791</v>
      </c>
      <c r="C21" s="124" t="s">
        <v>765</v>
      </c>
      <c r="D21" s="125">
        <v>4511</v>
      </c>
      <c r="E21" s="126" t="s">
        <v>792</v>
      </c>
    </row>
    <row r="22" spans="1:5" ht="76.5">
      <c r="A22" s="45" t="s">
        <v>705</v>
      </c>
      <c r="B22" s="124" t="s">
        <v>793</v>
      </c>
      <c r="C22" s="124" t="s">
        <v>765</v>
      </c>
      <c r="D22" s="125">
        <v>6260</v>
      </c>
      <c r="E22" s="126" t="s">
        <v>794</v>
      </c>
    </row>
    <row r="23" spans="1:5" ht="27.75" customHeight="1">
      <c r="A23" s="1868" t="s">
        <v>795</v>
      </c>
      <c r="B23" s="1920"/>
      <c r="C23" s="121" t="s">
        <v>796</v>
      </c>
      <c r="D23" s="130">
        <v>1403857</v>
      </c>
      <c r="E23" s="121" t="s">
        <v>796</v>
      </c>
    </row>
  </sheetData>
  <mergeCells count="5">
    <mergeCell ref="A23:B23"/>
    <mergeCell ref="A3:E3"/>
    <mergeCell ref="A11:A12"/>
    <mergeCell ref="B11:B12"/>
    <mergeCell ref="C11:C1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H8" sqref="H8"/>
    </sheetView>
  </sheetViews>
  <sheetFormatPr defaultColWidth="9.140625" defaultRowHeight="12.75"/>
  <cols>
    <col min="1" max="1" width="3.28125" style="0" customWidth="1"/>
    <col min="2" max="2" width="35.7109375" style="0" customWidth="1"/>
    <col min="3" max="3" width="17.8515625" style="0" customWidth="1"/>
    <col min="4" max="4" width="13.00390625" style="0" customWidth="1"/>
    <col min="5" max="5" width="17.8515625" style="0" hidden="1" customWidth="1"/>
    <col min="6" max="6" width="16.421875" style="0" customWidth="1"/>
    <col min="7" max="7" width="1.421875" style="0" hidden="1" customWidth="1"/>
    <col min="8" max="8" width="10.57421875" style="0" customWidth="1"/>
  </cols>
  <sheetData>
    <row r="1" ht="22.5" customHeight="1"/>
    <row r="2" ht="15">
      <c r="A2" s="253" t="s">
        <v>1186</v>
      </c>
    </row>
    <row r="3" ht="15">
      <c r="A3" s="253" t="s">
        <v>1187</v>
      </c>
    </row>
    <row r="4" ht="45" customHeight="1">
      <c r="A4" s="253"/>
    </row>
    <row r="5" ht="12.75">
      <c r="G5" s="256"/>
    </row>
    <row r="6" spans="1:8" ht="41.25" customHeight="1">
      <c r="A6" s="257" t="s">
        <v>555</v>
      </c>
      <c r="B6" s="132" t="s">
        <v>1188</v>
      </c>
      <c r="C6" s="132" t="s">
        <v>1189</v>
      </c>
      <c r="D6" s="258" t="s">
        <v>1190</v>
      </c>
      <c r="E6" s="258" t="s">
        <v>561</v>
      </c>
      <c r="F6" s="132" t="s">
        <v>561</v>
      </c>
      <c r="G6" s="259"/>
      <c r="H6" s="121" t="s">
        <v>1191</v>
      </c>
    </row>
    <row r="7" spans="1:8" ht="12.75" customHeight="1">
      <c r="A7" s="257">
        <v>1</v>
      </c>
      <c r="B7" s="132">
        <v>2</v>
      </c>
      <c r="C7" s="132">
        <v>3</v>
      </c>
      <c r="D7" s="258">
        <v>4</v>
      </c>
      <c r="E7" s="258">
        <v>5</v>
      </c>
      <c r="F7" s="132">
        <v>5</v>
      </c>
      <c r="G7" s="259"/>
      <c r="H7" s="193">
        <v>6</v>
      </c>
    </row>
    <row r="8" spans="1:8" ht="28.5" customHeight="1">
      <c r="A8" s="126" t="s">
        <v>564</v>
      </c>
      <c r="B8" s="260" t="s">
        <v>1192</v>
      </c>
      <c r="C8" s="126" t="s">
        <v>1193</v>
      </c>
      <c r="D8" s="206">
        <v>55009</v>
      </c>
      <c r="E8" s="206"/>
      <c r="F8" s="233">
        <v>52491</v>
      </c>
      <c r="G8" s="261"/>
      <c r="H8" s="151">
        <f>F8/D8*100</f>
        <v>95.4225672162737</v>
      </c>
    </row>
    <row r="9" spans="1:8" ht="27" customHeight="1">
      <c r="A9" s="126" t="s">
        <v>571</v>
      </c>
      <c r="B9" s="260" t="s">
        <v>1194</v>
      </c>
      <c r="C9" s="126" t="s">
        <v>1193</v>
      </c>
      <c r="D9" s="206">
        <v>330544</v>
      </c>
      <c r="E9" s="206"/>
      <c r="F9" s="233">
        <v>271995</v>
      </c>
      <c r="G9" s="261"/>
      <c r="H9" s="151">
        <f aca="true" t="shared" si="0" ref="H9:H14">F9/D9*100</f>
        <v>82.28707827097149</v>
      </c>
    </row>
    <row r="10" spans="1:8" ht="51.75" customHeight="1">
      <c r="A10" s="126" t="s">
        <v>576</v>
      </c>
      <c r="B10" s="260" t="s">
        <v>1195</v>
      </c>
      <c r="C10" s="126" t="s">
        <v>1196</v>
      </c>
      <c r="D10" s="206">
        <v>160000</v>
      </c>
      <c r="E10" s="206"/>
      <c r="F10" s="233">
        <v>159993</v>
      </c>
      <c r="G10" s="261"/>
      <c r="H10" s="151">
        <f t="shared" si="0"/>
        <v>99.995625</v>
      </c>
    </row>
    <row r="11" spans="1:8" ht="66.75" customHeight="1">
      <c r="A11" s="126" t="s">
        <v>581</v>
      </c>
      <c r="B11" s="260" t="s">
        <v>1197</v>
      </c>
      <c r="C11" s="126" t="s">
        <v>1196</v>
      </c>
      <c r="D11" s="206">
        <v>30000</v>
      </c>
      <c r="E11" s="206"/>
      <c r="F11" s="233">
        <v>96</v>
      </c>
      <c r="G11" s="261"/>
      <c r="H11" s="151">
        <f t="shared" si="0"/>
        <v>0.32</v>
      </c>
    </row>
    <row r="12" spans="1:8" ht="65.25" customHeight="1">
      <c r="A12" s="126" t="s">
        <v>601</v>
      </c>
      <c r="B12" s="260" t="s">
        <v>1198</v>
      </c>
      <c r="C12" s="126" t="s">
        <v>1199</v>
      </c>
      <c r="D12" s="206">
        <v>8346</v>
      </c>
      <c r="E12" s="199"/>
      <c r="F12" s="262">
        <v>7007</v>
      </c>
      <c r="G12" s="263"/>
      <c r="H12" s="151">
        <f t="shared" si="0"/>
        <v>83.95638629283489</v>
      </c>
    </row>
    <row r="13" spans="1:8" ht="46.5" customHeight="1">
      <c r="A13" s="126" t="s">
        <v>609</v>
      </c>
      <c r="B13" s="124" t="s">
        <v>1200</v>
      </c>
      <c r="C13" s="126" t="s">
        <v>1201</v>
      </c>
      <c r="D13" s="206">
        <v>50000</v>
      </c>
      <c r="E13" s="199"/>
      <c r="F13" s="262">
        <v>50000</v>
      </c>
      <c r="G13" s="263"/>
      <c r="H13" s="151">
        <f t="shared" si="0"/>
        <v>100</v>
      </c>
    </row>
    <row r="14" spans="1:8" ht="24" customHeight="1">
      <c r="A14" s="264"/>
      <c r="B14" s="21" t="s">
        <v>1202</v>
      </c>
      <c r="C14" s="132" t="s">
        <v>796</v>
      </c>
      <c r="D14" s="265">
        <f>SUM(D8:D13)</f>
        <v>633899</v>
      </c>
      <c r="E14" s="258"/>
      <c r="F14" s="266">
        <f>SUM(F8:F13)</f>
        <v>541582</v>
      </c>
      <c r="G14" s="261"/>
      <c r="H14" s="153">
        <f t="shared" si="0"/>
        <v>85.4366389598343</v>
      </c>
    </row>
    <row r="15" ht="12.75">
      <c r="F15" s="11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9"/>
  <sheetViews>
    <sheetView workbookViewId="0" topLeftCell="A130">
      <selection activeCell="D14" sqref="D14"/>
    </sheetView>
  </sheetViews>
  <sheetFormatPr defaultColWidth="9.140625" defaultRowHeight="12.75"/>
  <cols>
    <col min="1" max="1" width="3.140625" style="0" customWidth="1"/>
    <col min="2" max="2" width="4.8515625" style="0" customWidth="1"/>
    <col min="3" max="3" width="9.28125" style="0" customWidth="1"/>
    <col min="4" max="4" width="8.57421875" style="0" customWidth="1"/>
    <col min="5" max="5" width="29.421875" style="0" customWidth="1"/>
    <col min="6" max="7" width="15.7109375" style="0" customWidth="1"/>
    <col min="8" max="8" width="7.140625" style="0" customWidth="1"/>
    <col min="9" max="9" width="10.140625" style="0" bestFit="1" customWidth="1"/>
  </cols>
  <sheetData>
    <row r="1" spans="1:8" ht="21" customHeight="1">
      <c r="A1" s="1427" t="s">
        <v>1367</v>
      </c>
      <c r="B1" s="1428"/>
      <c r="C1" s="1428"/>
      <c r="D1" s="1428"/>
      <c r="E1" s="1428"/>
      <c r="F1" s="1428"/>
      <c r="G1" s="1428"/>
      <c r="H1" s="1428"/>
    </row>
    <row r="2" ht="18.75" customHeight="1"/>
    <row r="3" spans="1:8" ht="15.75">
      <c r="A3" s="1429" t="s">
        <v>550</v>
      </c>
      <c r="B3" s="1479"/>
      <c r="C3" s="1479"/>
      <c r="D3" s="1479"/>
      <c r="E3" s="1479"/>
      <c r="F3" s="1479"/>
      <c r="G3" s="1479"/>
      <c r="H3" s="1479"/>
    </row>
    <row r="4" spans="1:8" ht="15.75">
      <c r="A4" s="1429" t="s">
        <v>551</v>
      </c>
      <c r="B4" s="1479"/>
      <c r="C4" s="1479"/>
      <c r="D4" s="1479"/>
      <c r="E4" s="1479"/>
      <c r="F4" s="1479"/>
      <c r="G4" s="1479"/>
      <c r="H4" s="1479"/>
    </row>
    <row r="5" spans="1:8" ht="15.75">
      <c r="A5" s="1429" t="s">
        <v>552</v>
      </c>
      <c r="B5" s="1479"/>
      <c r="C5" s="1479"/>
      <c r="D5" s="1479"/>
      <c r="E5" s="1479"/>
      <c r="F5" s="1479"/>
      <c r="G5" s="1479"/>
      <c r="H5" s="1479"/>
    </row>
    <row r="6" spans="1:8" ht="15.75">
      <c r="A6" s="1429" t="s">
        <v>553</v>
      </c>
      <c r="B6" s="1479"/>
      <c r="C6" s="1479"/>
      <c r="D6" s="1479"/>
      <c r="E6" s="1479"/>
      <c r="F6" s="1479"/>
      <c r="G6" s="1479"/>
      <c r="H6" s="1479"/>
    </row>
    <row r="7" ht="26.25" customHeight="1">
      <c r="E7" s="2"/>
    </row>
    <row r="8" ht="13.5" customHeight="1">
      <c r="H8" s="4" t="s">
        <v>554</v>
      </c>
    </row>
    <row r="9" spans="1:8" ht="41.25" customHeight="1">
      <c r="A9" s="5" t="s">
        <v>555</v>
      </c>
      <c r="B9" s="5" t="s">
        <v>556</v>
      </c>
      <c r="C9" s="5" t="s">
        <v>557</v>
      </c>
      <c r="D9" s="5" t="s">
        <v>558</v>
      </c>
      <c r="E9" s="5" t="s">
        <v>559</v>
      </c>
      <c r="F9" s="6" t="s">
        <v>560</v>
      </c>
      <c r="G9" s="6" t="s">
        <v>561</v>
      </c>
      <c r="H9" s="6" t="s">
        <v>562</v>
      </c>
    </row>
    <row r="10" spans="1:8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</row>
    <row r="11" spans="1:8" ht="26.25" customHeight="1">
      <c r="A11" s="1400" t="s">
        <v>563</v>
      </c>
      <c r="B11" s="1401"/>
      <c r="C11" s="1401"/>
      <c r="D11" s="1401"/>
      <c r="E11" s="1402"/>
      <c r="F11" s="8">
        <v>53260976</v>
      </c>
      <c r="G11" s="8">
        <v>54693823</v>
      </c>
      <c r="H11" s="9">
        <f>G11/F11%</f>
        <v>102.69023797085505</v>
      </c>
    </row>
    <row r="12" spans="1:8" ht="19.5" customHeight="1">
      <c r="A12" s="5" t="s">
        <v>564</v>
      </c>
      <c r="B12" s="10" t="s">
        <v>565</v>
      </c>
      <c r="C12" s="1403" t="s">
        <v>566</v>
      </c>
      <c r="D12" s="1404"/>
      <c r="E12" s="1405"/>
      <c r="F12" s="11">
        <v>120839</v>
      </c>
      <c r="G12" s="11">
        <v>120838</v>
      </c>
      <c r="H12" s="12">
        <f>G12/F12%</f>
        <v>99.99917245260221</v>
      </c>
    </row>
    <row r="13" spans="1:8" ht="30" customHeight="1">
      <c r="A13" s="13"/>
      <c r="B13" s="13"/>
      <c r="C13" s="14" t="s">
        <v>567</v>
      </c>
      <c r="D13" s="1406" t="s">
        <v>568</v>
      </c>
      <c r="E13" s="1407"/>
      <c r="F13" s="16">
        <v>120839</v>
      </c>
      <c r="G13" s="16">
        <v>120838</v>
      </c>
      <c r="H13" s="17">
        <f>G13/F13%</f>
        <v>99.99917245260221</v>
      </c>
    </row>
    <row r="14" spans="1:8" ht="75" customHeight="1">
      <c r="A14" s="18"/>
      <c r="B14" s="18"/>
      <c r="C14" s="18"/>
      <c r="D14" s="19" t="s">
        <v>569</v>
      </c>
      <c r="E14" s="20" t="s">
        <v>570</v>
      </c>
      <c r="F14" s="16">
        <v>120839</v>
      </c>
      <c r="G14" s="16">
        <v>120838</v>
      </c>
      <c r="H14" s="17">
        <f>G14/F14%</f>
        <v>99.99917245260221</v>
      </c>
    </row>
    <row r="15" spans="1:8" ht="21" customHeight="1">
      <c r="A15" s="5" t="s">
        <v>571</v>
      </c>
      <c r="B15" s="5">
        <v>600</v>
      </c>
      <c r="C15" s="1408" t="s">
        <v>572</v>
      </c>
      <c r="D15" s="1409"/>
      <c r="E15" s="1410"/>
      <c r="F15" s="11">
        <v>35000</v>
      </c>
      <c r="G15" s="11">
        <v>36588</v>
      </c>
      <c r="H15" s="12">
        <f aca="true" t="shared" si="0" ref="H15:H78">G15/F15*100</f>
        <v>104.53714285714287</v>
      </c>
    </row>
    <row r="16" spans="1:8" ht="21.75" customHeight="1">
      <c r="A16" s="22"/>
      <c r="B16" s="22"/>
      <c r="C16" s="22">
        <v>60016</v>
      </c>
      <c r="D16" s="1406" t="s">
        <v>573</v>
      </c>
      <c r="E16" s="1407"/>
      <c r="F16" s="23">
        <v>35000</v>
      </c>
      <c r="G16" s="24">
        <v>36588</v>
      </c>
      <c r="H16" s="25">
        <f t="shared" si="0"/>
        <v>104.53714285714287</v>
      </c>
    </row>
    <row r="17" spans="1:8" ht="21.75" customHeight="1">
      <c r="A17" s="22"/>
      <c r="B17" s="22"/>
      <c r="C17" s="22"/>
      <c r="D17" s="19" t="s">
        <v>574</v>
      </c>
      <c r="E17" s="26" t="s">
        <v>575</v>
      </c>
      <c r="F17" s="23">
        <v>35000</v>
      </c>
      <c r="G17" s="24">
        <v>36588</v>
      </c>
      <c r="H17" s="25">
        <f t="shared" si="0"/>
        <v>104.53714285714287</v>
      </c>
    </row>
    <row r="18" spans="1:8" ht="22.5" customHeight="1">
      <c r="A18" s="5" t="s">
        <v>576</v>
      </c>
      <c r="B18" s="5">
        <v>630</v>
      </c>
      <c r="C18" s="1408" t="s">
        <v>577</v>
      </c>
      <c r="D18" s="1409"/>
      <c r="E18" s="1410"/>
      <c r="F18" s="11">
        <v>1168762</v>
      </c>
      <c r="G18" s="11">
        <v>1168761</v>
      </c>
      <c r="H18" s="12">
        <f t="shared" si="0"/>
        <v>99.99991443938116</v>
      </c>
    </row>
    <row r="19" spans="1:10" ht="29.25" customHeight="1">
      <c r="A19" s="22"/>
      <c r="B19" s="22"/>
      <c r="C19" s="22">
        <v>63003</v>
      </c>
      <c r="D19" s="1406" t="s">
        <v>578</v>
      </c>
      <c r="E19" s="1407"/>
      <c r="F19" s="24">
        <v>1168762</v>
      </c>
      <c r="G19" s="24">
        <v>1168761</v>
      </c>
      <c r="H19" s="25">
        <f t="shared" si="0"/>
        <v>99.99991443938116</v>
      </c>
      <c r="J19" s="27"/>
    </row>
    <row r="20" spans="1:8" ht="159" customHeight="1">
      <c r="A20" s="28"/>
      <c r="B20" s="28"/>
      <c r="C20" s="28"/>
      <c r="D20" s="29" t="s">
        <v>579</v>
      </c>
      <c r="E20" s="30" t="s">
        <v>580</v>
      </c>
      <c r="F20" s="31">
        <v>1168762</v>
      </c>
      <c r="G20" s="31">
        <v>1168761</v>
      </c>
      <c r="H20" s="25">
        <f t="shared" si="0"/>
        <v>99.99991443938116</v>
      </c>
    </row>
    <row r="21" spans="1:8" ht="24" customHeight="1">
      <c r="A21" s="32" t="s">
        <v>581</v>
      </c>
      <c r="B21" s="5">
        <v>700</v>
      </c>
      <c r="C21" s="1411" t="s">
        <v>582</v>
      </c>
      <c r="D21" s="1412"/>
      <c r="E21" s="1413"/>
      <c r="F21" s="11">
        <v>7432310</v>
      </c>
      <c r="G21" s="11">
        <v>7879606</v>
      </c>
      <c r="H21" s="12">
        <f t="shared" si="0"/>
        <v>106.01826350084966</v>
      </c>
    </row>
    <row r="22" spans="1:9" ht="27" customHeight="1">
      <c r="A22" s="33"/>
      <c r="B22" s="22"/>
      <c r="C22" s="22">
        <v>70001</v>
      </c>
      <c r="D22" s="1406" t="s">
        <v>583</v>
      </c>
      <c r="E22" s="1407"/>
      <c r="F22" s="23">
        <v>3102000</v>
      </c>
      <c r="G22" s="23">
        <v>3215486</v>
      </c>
      <c r="H22" s="25">
        <f t="shared" si="0"/>
        <v>103.6584784010316</v>
      </c>
      <c r="I22" s="27"/>
    </row>
    <row r="23" spans="1:8" ht="95.25" customHeight="1">
      <c r="A23" s="28"/>
      <c r="B23" s="28"/>
      <c r="C23" s="28"/>
      <c r="D23" s="34" t="s">
        <v>584</v>
      </c>
      <c r="E23" s="20" t="s">
        <v>585</v>
      </c>
      <c r="F23" s="23">
        <v>1969600</v>
      </c>
      <c r="G23" s="23">
        <v>2005987</v>
      </c>
      <c r="H23" s="25">
        <f t="shared" si="0"/>
        <v>101.84743095044679</v>
      </c>
    </row>
    <row r="24" spans="1:8" ht="21.75" customHeight="1">
      <c r="A24" s="22"/>
      <c r="B24" s="22"/>
      <c r="C24" s="22"/>
      <c r="D24" s="29" t="s">
        <v>586</v>
      </c>
      <c r="E24" s="30" t="s">
        <v>587</v>
      </c>
      <c r="F24" s="31">
        <v>1117400</v>
      </c>
      <c r="G24" s="31">
        <v>1174948</v>
      </c>
      <c r="H24" s="35">
        <f t="shared" si="0"/>
        <v>105.15017003758726</v>
      </c>
    </row>
    <row r="25" spans="1:8" ht="21.75" customHeight="1">
      <c r="A25" s="22"/>
      <c r="B25" s="22"/>
      <c r="C25" s="22"/>
      <c r="D25" s="34" t="s">
        <v>588</v>
      </c>
      <c r="E25" s="20" t="s">
        <v>589</v>
      </c>
      <c r="F25" s="23">
        <v>15000</v>
      </c>
      <c r="G25" s="23">
        <v>34551</v>
      </c>
      <c r="H25" s="25">
        <f t="shared" si="0"/>
        <v>230.33999999999997</v>
      </c>
    </row>
    <row r="26" spans="1:9" ht="27" customHeight="1">
      <c r="A26" s="33"/>
      <c r="B26" s="22"/>
      <c r="C26" s="36">
        <v>70005</v>
      </c>
      <c r="D26" s="1414" t="s">
        <v>590</v>
      </c>
      <c r="E26" s="1415"/>
      <c r="F26" s="31">
        <v>4330310</v>
      </c>
      <c r="G26" s="31">
        <v>4664120</v>
      </c>
      <c r="H26" s="25">
        <f t="shared" si="0"/>
        <v>107.7086859832206</v>
      </c>
      <c r="I26" s="27"/>
    </row>
    <row r="27" spans="1:8" ht="49.5" customHeight="1">
      <c r="A27" s="33"/>
      <c r="B27" s="22"/>
      <c r="C27" s="22"/>
      <c r="D27" s="34" t="s">
        <v>591</v>
      </c>
      <c r="E27" s="20" t="s">
        <v>592</v>
      </c>
      <c r="F27" s="23">
        <v>150000</v>
      </c>
      <c r="G27" s="23">
        <v>145047</v>
      </c>
      <c r="H27" s="25">
        <f t="shared" si="0"/>
        <v>96.698</v>
      </c>
    </row>
    <row r="28" spans="1:8" ht="22.5" customHeight="1">
      <c r="A28" s="33"/>
      <c r="B28" s="22"/>
      <c r="C28" s="22"/>
      <c r="D28" s="34" t="s">
        <v>574</v>
      </c>
      <c r="E28" s="20" t="s">
        <v>575</v>
      </c>
      <c r="F28" s="23">
        <v>15000</v>
      </c>
      <c r="G28" s="23">
        <v>69637</v>
      </c>
      <c r="H28" s="25">
        <f t="shared" si="0"/>
        <v>464.24666666666667</v>
      </c>
    </row>
    <row r="29" spans="1:8" ht="105" customHeight="1">
      <c r="A29" s="33"/>
      <c r="B29" s="22"/>
      <c r="C29" s="22"/>
      <c r="D29" s="34" t="s">
        <v>584</v>
      </c>
      <c r="E29" s="20" t="s">
        <v>593</v>
      </c>
      <c r="F29" s="23">
        <v>111300</v>
      </c>
      <c r="G29" s="23">
        <v>139806</v>
      </c>
      <c r="H29" s="25">
        <f t="shared" si="0"/>
        <v>125.61185983827494</v>
      </c>
    </row>
    <row r="30" spans="1:8" ht="65.25" customHeight="1">
      <c r="A30" s="33"/>
      <c r="B30" s="22"/>
      <c r="C30" s="22"/>
      <c r="D30" s="34" t="s">
        <v>594</v>
      </c>
      <c r="E30" s="20" t="s">
        <v>595</v>
      </c>
      <c r="F30" s="23">
        <v>70000</v>
      </c>
      <c r="G30" s="23">
        <v>43594</v>
      </c>
      <c r="H30" s="25">
        <f t="shared" si="0"/>
        <v>62.277142857142856</v>
      </c>
    </row>
    <row r="31" spans="1:8" ht="55.5" customHeight="1">
      <c r="A31" s="33"/>
      <c r="B31" s="22"/>
      <c r="C31" s="22"/>
      <c r="D31" s="34" t="s">
        <v>596</v>
      </c>
      <c r="E31" s="20" t="s">
        <v>597</v>
      </c>
      <c r="F31" s="23">
        <v>3974010</v>
      </c>
      <c r="G31" s="23">
        <v>4256284</v>
      </c>
      <c r="H31" s="25">
        <f t="shared" si="0"/>
        <v>107.10300175389594</v>
      </c>
    </row>
    <row r="32" spans="1:8" ht="29.25" customHeight="1">
      <c r="A32" s="33"/>
      <c r="B32" s="22"/>
      <c r="C32" s="22"/>
      <c r="D32" s="34" t="s">
        <v>588</v>
      </c>
      <c r="E32" s="20" t="s">
        <v>589</v>
      </c>
      <c r="F32" s="23">
        <v>10000</v>
      </c>
      <c r="G32" s="23">
        <v>7968</v>
      </c>
      <c r="H32" s="25">
        <f t="shared" si="0"/>
        <v>79.67999999999999</v>
      </c>
    </row>
    <row r="33" spans="1:8" ht="29.25" customHeight="1">
      <c r="A33" s="33"/>
      <c r="B33" s="22"/>
      <c r="C33" s="28"/>
      <c r="D33" s="34" t="s">
        <v>598</v>
      </c>
      <c r="E33" s="20" t="s">
        <v>599</v>
      </c>
      <c r="F33" s="38" t="s">
        <v>600</v>
      </c>
      <c r="G33" s="23">
        <v>1784</v>
      </c>
      <c r="H33" s="38" t="s">
        <v>600</v>
      </c>
    </row>
    <row r="34" spans="1:8" ht="30.75" customHeight="1">
      <c r="A34" s="5" t="s">
        <v>601</v>
      </c>
      <c r="B34" s="5">
        <v>750</v>
      </c>
      <c r="C34" s="1411" t="s">
        <v>602</v>
      </c>
      <c r="D34" s="1412"/>
      <c r="E34" s="1413"/>
      <c r="F34" s="11">
        <v>317242</v>
      </c>
      <c r="G34" s="11">
        <v>250077</v>
      </c>
      <c r="H34" s="12">
        <f t="shared" si="0"/>
        <v>78.8284653356113</v>
      </c>
    </row>
    <row r="35" spans="1:9" ht="29.25" customHeight="1">
      <c r="A35" s="22"/>
      <c r="B35" s="22"/>
      <c r="C35" s="36">
        <v>75011</v>
      </c>
      <c r="D35" s="1406" t="s">
        <v>603</v>
      </c>
      <c r="E35" s="1407"/>
      <c r="F35" s="23">
        <v>204700</v>
      </c>
      <c r="G35" s="23">
        <v>206619</v>
      </c>
      <c r="H35" s="25">
        <f t="shared" si="0"/>
        <v>100.93746946751342</v>
      </c>
      <c r="I35" s="27"/>
    </row>
    <row r="36" spans="1:9" ht="78.75" customHeight="1">
      <c r="A36" s="22"/>
      <c r="B36" s="22"/>
      <c r="C36" s="22"/>
      <c r="D36" s="39">
        <v>2010</v>
      </c>
      <c r="E36" s="20" t="s">
        <v>604</v>
      </c>
      <c r="F36" s="23">
        <v>200700</v>
      </c>
      <c r="G36" s="23">
        <v>200700</v>
      </c>
      <c r="H36" s="25">
        <f t="shared" si="0"/>
        <v>100</v>
      </c>
      <c r="I36" s="27"/>
    </row>
    <row r="37" spans="1:8" ht="78" customHeight="1">
      <c r="A37" s="22"/>
      <c r="B37" s="22"/>
      <c r="C37" s="22"/>
      <c r="D37" s="40">
        <v>2360</v>
      </c>
      <c r="E37" s="15" t="s">
        <v>605</v>
      </c>
      <c r="F37" s="23">
        <v>4000</v>
      </c>
      <c r="G37" s="23">
        <v>5919</v>
      </c>
      <c r="H37" s="25">
        <f t="shared" si="0"/>
        <v>147.975</v>
      </c>
    </row>
    <row r="38" spans="1:9" ht="32.25" customHeight="1">
      <c r="A38" s="22"/>
      <c r="B38" s="22"/>
      <c r="C38" s="36">
        <v>75023</v>
      </c>
      <c r="D38" s="1406" t="s">
        <v>606</v>
      </c>
      <c r="E38" s="1407"/>
      <c r="F38" s="23">
        <v>112542</v>
      </c>
      <c r="G38" s="23">
        <v>43458</v>
      </c>
      <c r="H38" s="25">
        <f t="shared" si="0"/>
        <v>38.61491709761689</v>
      </c>
      <c r="I38" s="27"/>
    </row>
    <row r="39" spans="1:8" ht="26.25" customHeight="1">
      <c r="A39" s="28"/>
      <c r="B39" s="28"/>
      <c r="C39" s="28"/>
      <c r="D39" s="41" t="s">
        <v>586</v>
      </c>
      <c r="E39" s="20" t="s">
        <v>587</v>
      </c>
      <c r="F39" s="23">
        <v>5000</v>
      </c>
      <c r="G39" s="23">
        <v>4674</v>
      </c>
      <c r="H39" s="25">
        <f t="shared" si="0"/>
        <v>93.47999999999999</v>
      </c>
    </row>
    <row r="40" spans="1:8" ht="25.5" customHeight="1">
      <c r="A40" s="22"/>
      <c r="B40" s="22"/>
      <c r="C40" s="22"/>
      <c r="D40" s="42" t="s">
        <v>588</v>
      </c>
      <c r="E40" s="30" t="s">
        <v>589</v>
      </c>
      <c r="F40" s="43" t="s">
        <v>600</v>
      </c>
      <c r="G40" s="31">
        <v>107</v>
      </c>
      <c r="H40" s="38" t="s">
        <v>600</v>
      </c>
    </row>
    <row r="41" spans="1:8" ht="25.5" customHeight="1">
      <c r="A41" s="22"/>
      <c r="B41" s="22"/>
      <c r="C41" s="22"/>
      <c r="D41" s="41" t="s">
        <v>598</v>
      </c>
      <c r="E41" s="20" t="s">
        <v>599</v>
      </c>
      <c r="F41" s="23">
        <v>20000</v>
      </c>
      <c r="G41" s="23">
        <v>3289</v>
      </c>
      <c r="H41" s="25">
        <f t="shared" si="0"/>
        <v>16.445</v>
      </c>
    </row>
    <row r="42" spans="1:8" ht="144.75" customHeight="1">
      <c r="A42" s="28"/>
      <c r="B42" s="28"/>
      <c r="C42" s="28"/>
      <c r="D42" s="44" t="s">
        <v>607</v>
      </c>
      <c r="E42" s="20" t="s">
        <v>608</v>
      </c>
      <c r="F42" s="23">
        <v>87542</v>
      </c>
      <c r="G42" s="23">
        <v>35388</v>
      </c>
      <c r="H42" s="25">
        <f t="shared" si="0"/>
        <v>40.424025039409656</v>
      </c>
    </row>
    <row r="43" spans="1:8" ht="51.75" customHeight="1">
      <c r="A43" s="32" t="s">
        <v>609</v>
      </c>
      <c r="B43" s="5">
        <v>751</v>
      </c>
      <c r="C43" s="1411" t="s">
        <v>610</v>
      </c>
      <c r="D43" s="1412"/>
      <c r="E43" s="1413"/>
      <c r="F43" s="11">
        <v>84311</v>
      </c>
      <c r="G43" s="11">
        <v>51543</v>
      </c>
      <c r="H43" s="12">
        <f t="shared" si="0"/>
        <v>61.134371552940905</v>
      </c>
    </row>
    <row r="44" spans="1:8" ht="33" customHeight="1">
      <c r="A44" s="33"/>
      <c r="B44" s="22"/>
      <c r="C44" s="22">
        <v>75101</v>
      </c>
      <c r="D44" s="1406" t="s">
        <v>611</v>
      </c>
      <c r="E44" s="1407"/>
      <c r="F44" s="23">
        <v>4000</v>
      </c>
      <c r="G44" s="23">
        <v>4000</v>
      </c>
      <c r="H44" s="25">
        <f t="shared" si="0"/>
        <v>100</v>
      </c>
    </row>
    <row r="45" spans="1:8" ht="75" customHeight="1">
      <c r="A45" s="22"/>
      <c r="B45" s="22"/>
      <c r="C45" s="28"/>
      <c r="D45" s="34" t="s">
        <v>569</v>
      </c>
      <c r="E45" s="20" t="s">
        <v>612</v>
      </c>
      <c r="F45" s="23">
        <v>4000</v>
      </c>
      <c r="G45" s="23">
        <v>4000</v>
      </c>
      <c r="H45" s="25">
        <f t="shared" si="0"/>
        <v>100</v>
      </c>
    </row>
    <row r="46" spans="1:8" ht="54.75" customHeight="1">
      <c r="A46" s="22"/>
      <c r="B46" s="22"/>
      <c r="C46" s="45">
        <v>75109</v>
      </c>
      <c r="D46" s="1406" t="s">
        <v>613</v>
      </c>
      <c r="E46" s="1407"/>
      <c r="F46" s="23">
        <v>80311</v>
      </c>
      <c r="G46" s="23">
        <v>47543</v>
      </c>
      <c r="H46" s="25">
        <f t="shared" si="0"/>
        <v>59.19861538269976</v>
      </c>
    </row>
    <row r="47" spans="1:8" ht="72" customHeight="1">
      <c r="A47" s="22"/>
      <c r="B47" s="22"/>
      <c r="C47" s="45"/>
      <c r="D47" s="34" t="s">
        <v>569</v>
      </c>
      <c r="E47" s="20" t="s">
        <v>614</v>
      </c>
      <c r="F47" s="23">
        <v>80311</v>
      </c>
      <c r="G47" s="23">
        <v>47543</v>
      </c>
      <c r="H47" s="25">
        <f t="shared" si="0"/>
        <v>59.19861538269976</v>
      </c>
    </row>
    <row r="48" spans="1:8" ht="25.5" customHeight="1">
      <c r="A48" s="5" t="s">
        <v>615</v>
      </c>
      <c r="B48" s="5">
        <v>752</v>
      </c>
      <c r="C48" s="1411" t="s">
        <v>616</v>
      </c>
      <c r="D48" s="1412"/>
      <c r="E48" s="1413"/>
      <c r="F48" s="46">
        <v>400</v>
      </c>
      <c r="G48" s="46">
        <v>400</v>
      </c>
      <c r="H48" s="12">
        <f t="shared" si="0"/>
        <v>100</v>
      </c>
    </row>
    <row r="49" spans="1:8" ht="27" customHeight="1">
      <c r="A49" s="22"/>
      <c r="B49" s="22"/>
      <c r="C49" s="22">
        <v>75212</v>
      </c>
      <c r="D49" s="1406" t="s">
        <v>617</v>
      </c>
      <c r="E49" s="1407"/>
      <c r="F49" s="47">
        <v>400</v>
      </c>
      <c r="G49" s="47">
        <v>400</v>
      </c>
      <c r="H49" s="25">
        <f t="shared" si="0"/>
        <v>100</v>
      </c>
    </row>
    <row r="50" spans="1:8" ht="81.75" customHeight="1">
      <c r="A50" s="28"/>
      <c r="B50" s="28"/>
      <c r="C50" s="28"/>
      <c r="D50" s="34" t="s">
        <v>569</v>
      </c>
      <c r="E50" s="20" t="s">
        <v>618</v>
      </c>
      <c r="F50" s="47">
        <v>400</v>
      </c>
      <c r="G50" s="47">
        <v>400</v>
      </c>
      <c r="H50" s="25">
        <f t="shared" si="0"/>
        <v>100</v>
      </c>
    </row>
    <row r="51" spans="1:8" ht="33" customHeight="1">
      <c r="A51" s="5" t="s">
        <v>619</v>
      </c>
      <c r="B51" s="5">
        <v>754</v>
      </c>
      <c r="C51" s="1411" t="s">
        <v>620</v>
      </c>
      <c r="D51" s="1412"/>
      <c r="E51" s="1413"/>
      <c r="F51" s="11">
        <v>312700</v>
      </c>
      <c r="G51" s="11">
        <v>400040</v>
      </c>
      <c r="H51" s="12">
        <f t="shared" si="0"/>
        <v>127.93092420850655</v>
      </c>
    </row>
    <row r="52" spans="1:8" ht="22.5" customHeight="1">
      <c r="A52" s="22"/>
      <c r="B52" s="22"/>
      <c r="C52" s="33">
        <v>75416</v>
      </c>
      <c r="D52" s="1416" t="s">
        <v>621</v>
      </c>
      <c r="E52" s="1393"/>
      <c r="F52" s="24">
        <v>312700</v>
      </c>
      <c r="G52" s="24">
        <v>400040</v>
      </c>
      <c r="H52" s="25">
        <f t="shared" si="0"/>
        <v>127.93092420850655</v>
      </c>
    </row>
    <row r="53" spans="1:8" ht="36" customHeight="1">
      <c r="A53" s="28"/>
      <c r="B53" s="28"/>
      <c r="C53" s="28"/>
      <c r="D53" s="34" t="s">
        <v>622</v>
      </c>
      <c r="E53" s="20" t="s">
        <v>623</v>
      </c>
      <c r="F53" s="24">
        <v>312700</v>
      </c>
      <c r="G53" s="24">
        <v>400031</v>
      </c>
      <c r="H53" s="25">
        <f t="shared" si="0"/>
        <v>127.92804605052766</v>
      </c>
    </row>
    <row r="54" spans="1:8" ht="29.25" customHeight="1">
      <c r="A54" s="22"/>
      <c r="B54" s="22"/>
      <c r="C54" s="28"/>
      <c r="D54" s="29" t="s">
        <v>588</v>
      </c>
      <c r="E54" s="37" t="s">
        <v>589</v>
      </c>
      <c r="F54" s="38" t="s">
        <v>600</v>
      </c>
      <c r="G54" s="48">
        <v>9</v>
      </c>
      <c r="H54" s="38" t="s">
        <v>600</v>
      </c>
    </row>
    <row r="55" spans="1:9" ht="63.75" customHeight="1">
      <c r="A55" s="5" t="s">
        <v>624</v>
      </c>
      <c r="B55" s="5">
        <v>756</v>
      </c>
      <c r="C55" s="1411" t="s">
        <v>625</v>
      </c>
      <c r="D55" s="1412"/>
      <c r="E55" s="1413"/>
      <c r="F55" s="11">
        <v>20023613</v>
      </c>
      <c r="G55" s="11">
        <v>21193677</v>
      </c>
      <c r="H55" s="12">
        <f t="shared" si="0"/>
        <v>105.84342096503762</v>
      </c>
      <c r="I55" s="27"/>
    </row>
    <row r="56" spans="1:8" s="50" customFormat="1" ht="30" customHeight="1">
      <c r="A56" s="22"/>
      <c r="B56" s="22"/>
      <c r="C56" s="22">
        <v>75601</v>
      </c>
      <c r="D56" s="1394" t="s">
        <v>626</v>
      </c>
      <c r="E56" s="1395"/>
      <c r="F56" s="49">
        <v>72700</v>
      </c>
      <c r="G56" s="49">
        <v>48731</v>
      </c>
      <c r="H56" s="25">
        <f t="shared" si="0"/>
        <v>67.03026134800551</v>
      </c>
    </row>
    <row r="57" spans="1:8" s="50" customFormat="1" ht="54.75" customHeight="1">
      <c r="A57" s="22"/>
      <c r="B57" s="22"/>
      <c r="C57" s="22"/>
      <c r="D57" s="34" t="s">
        <v>627</v>
      </c>
      <c r="E57" s="20" t="s">
        <v>628</v>
      </c>
      <c r="F57" s="23">
        <v>64700</v>
      </c>
      <c r="G57" s="23">
        <v>47779</v>
      </c>
      <c r="H57" s="25">
        <v>73.9</v>
      </c>
    </row>
    <row r="58" spans="1:8" ht="35.25" customHeight="1">
      <c r="A58" s="22"/>
      <c r="B58" s="22"/>
      <c r="C58" s="28"/>
      <c r="D58" s="29" t="s">
        <v>629</v>
      </c>
      <c r="E58" s="30" t="s">
        <v>630</v>
      </c>
      <c r="F58" s="31">
        <v>8000</v>
      </c>
      <c r="G58" s="31">
        <v>952</v>
      </c>
      <c r="H58" s="25">
        <f t="shared" si="0"/>
        <v>11.899999999999999</v>
      </c>
    </row>
    <row r="59" spans="1:9" ht="61.5" customHeight="1">
      <c r="A59" s="22"/>
      <c r="B59" s="22"/>
      <c r="C59" s="22">
        <v>75615</v>
      </c>
      <c r="D59" s="1396" t="s">
        <v>631</v>
      </c>
      <c r="E59" s="1397"/>
      <c r="F59" s="31">
        <v>7706260</v>
      </c>
      <c r="G59" s="31">
        <v>7896049</v>
      </c>
      <c r="H59" s="25">
        <f t="shared" si="0"/>
        <v>102.46278999151339</v>
      </c>
      <c r="I59" s="27"/>
    </row>
    <row r="60" spans="1:8" ht="22.5" customHeight="1">
      <c r="A60" s="22"/>
      <c r="B60" s="22"/>
      <c r="C60" s="22"/>
      <c r="D60" s="34" t="s">
        <v>632</v>
      </c>
      <c r="E60" s="52" t="s">
        <v>633</v>
      </c>
      <c r="F60" s="23">
        <v>7015498</v>
      </c>
      <c r="G60" s="23">
        <v>7168356</v>
      </c>
      <c r="H60" s="25">
        <f t="shared" si="0"/>
        <v>102.17886171444992</v>
      </c>
    </row>
    <row r="61" spans="1:8" ht="22.5" customHeight="1">
      <c r="A61" s="22"/>
      <c r="B61" s="22"/>
      <c r="C61" s="22"/>
      <c r="D61" s="34" t="s">
        <v>634</v>
      </c>
      <c r="E61" s="52" t="s">
        <v>635</v>
      </c>
      <c r="F61" s="23">
        <v>146549</v>
      </c>
      <c r="G61" s="23">
        <v>158231</v>
      </c>
      <c r="H61" s="25">
        <f t="shared" si="0"/>
        <v>107.97139523299376</v>
      </c>
    </row>
    <row r="62" spans="1:8" ht="22.5" customHeight="1">
      <c r="A62" s="22"/>
      <c r="B62" s="22"/>
      <c r="C62" s="22"/>
      <c r="D62" s="29" t="s">
        <v>636</v>
      </c>
      <c r="E62" s="54" t="s">
        <v>637</v>
      </c>
      <c r="F62" s="31">
        <v>153000</v>
      </c>
      <c r="G62" s="31">
        <v>161575</v>
      </c>
      <c r="H62" s="25">
        <f t="shared" si="0"/>
        <v>105.60457516339869</v>
      </c>
    </row>
    <row r="63" spans="1:8" ht="30" customHeight="1">
      <c r="A63" s="22"/>
      <c r="B63" s="22"/>
      <c r="C63" s="22"/>
      <c r="D63" s="29" t="s">
        <v>638</v>
      </c>
      <c r="E63" s="51" t="s">
        <v>639</v>
      </c>
      <c r="F63" s="31">
        <v>105000</v>
      </c>
      <c r="G63" s="31">
        <v>106872</v>
      </c>
      <c r="H63" s="25">
        <f t="shared" si="0"/>
        <v>101.78285714285715</v>
      </c>
    </row>
    <row r="64" spans="1:8" ht="36.75" customHeight="1">
      <c r="A64" s="22"/>
      <c r="B64" s="22"/>
      <c r="C64" s="22"/>
      <c r="D64" s="55" t="s">
        <v>640</v>
      </c>
      <c r="E64" s="56" t="s">
        <v>641</v>
      </c>
      <c r="F64" s="57" t="s">
        <v>600</v>
      </c>
      <c r="G64" s="23">
        <v>728</v>
      </c>
      <c r="H64" s="58" t="s">
        <v>600</v>
      </c>
    </row>
    <row r="65" spans="1:8" ht="28.5" customHeight="1">
      <c r="A65" s="22"/>
      <c r="B65" s="22"/>
      <c r="C65" s="22"/>
      <c r="D65" s="34" t="s">
        <v>642</v>
      </c>
      <c r="E65" s="56" t="s">
        <v>643</v>
      </c>
      <c r="F65" s="23">
        <v>35000</v>
      </c>
      <c r="G65" s="23">
        <v>44174</v>
      </c>
      <c r="H65" s="25">
        <f t="shared" si="0"/>
        <v>126.21142857142857</v>
      </c>
    </row>
    <row r="66" spans="1:8" ht="28.5" customHeight="1">
      <c r="A66" s="22"/>
      <c r="B66" s="22"/>
      <c r="C66" s="22"/>
      <c r="D66" s="34" t="s">
        <v>574</v>
      </c>
      <c r="E66" s="26" t="s">
        <v>575</v>
      </c>
      <c r="F66" s="59" t="s">
        <v>600</v>
      </c>
      <c r="G66" s="23">
        <v>88</v>
      </c>
      <c r="H66" s="38" t="s">
        <v>600</v>
      </c>
    </row>
    <row r="67" spans="1:8" ht="38.25" customHeight="1">
      <c r="A67" s="22"/>
      <c r="B67" s="22"/>
      <c r="C67" s="22"/>
      <c r="D67" s="34" t="s">
        <v>629</v>
      </c>
      <c r="E67" s="20" t="s">
        <v>630</v>
      </c>
      <c r="F67" s="23">
        <v>40000</v>
      </c>
      <c r="G67" s="23">
        <v>44812</v>
      </c>
      <c r="H67" s="25">
        <f t="shared" si="0"/>
        <v>112.03</v>
      </c>
    </row>
    <row r="68" spans="1:8" ht="51" customHeight="1">
      <c r="A68" s="22"/>
      <c r="B68" s="22"/>
      <c r="C68" s="28"/>
      <c r="D68" s="29" t="s">
        <v>644</v>
      </c>
      <c r="E68" s="51" t="s">
        <v>645</v>
      </c>
      <c r="F68" s="31">
        <v>211213</v>
      </c>
      <c r="G68" s="31">
        <v>211213</v>
      </c>
      <c r="H68" s="25">
        <f t="shared" si="0"/>
        <v>100</v>
      </c>
    </row>
    <row r="69" spans="1:9" ht="66.75" customHeight="1">
      <c r="A69" s="22"/>
      <c r="B69" s="22"/>
      <c r="C69" s="36">
        <v>75616</v>
      </c>
      <c r="D69" s="1398" t="s">
        <v>646</v>
      </c>
      <c r="E69" s="1399"/>
      <c r="F69" s="23">
        <v>3041664</v>
      </c>
      <c r="G69" s="23">
        <v>3399227</v>
      </c>
      <c r="H69" s="25">
        <f t="shared" si="0"/>
        <v>111.75550619660817</v>
      </c>
      <c r="I69" s="27"/>
    </row>
    <row r="70" spans="1:8" ht="19.5" customHeight="1">
      <c r="A70" s="22"/>
      <c r="B70" s="22"/>
      <c r="C70" s="22"/>
      <c r="D70" s="34" t="s">
        <v>632</v>
      </c>
      <c r="E70" s="52" t="s">
        <v>633</v>
      </c>
      <c r="F70" s="23">
        <v>2000663</v>
      </c>
      <c r="G70" s="23">
        <v>2063779</v>
      </c>
      <c r="H70" s="25">
        <f t="shared" si="0"/>
        <v>103.15475419898303</v>
      </c>
    </row>
    <row r="71" spans="1:8" ht="19.5" customHeight="1">
      <c r="A71" s="22"/>
      <c r="B71" s="22"/>
      <c r="C71" s="22"/>
      <c r="D71" s="34" t="s">
        <v>634</v>
      </c>
      <c r="E71" s="52" t="s">
        <v>635</v>
      </c>
      <c r="F71" s="23">
        <v>171901</v>
      </c>
      <c r="G71" s="23">
        <v>207022</v>
      </c>
      <c r="H71" s="25">
        <f t="shared" si="0"/>
        <v>120.43094571875672</v>
      </c>
    </row>
    <row r="72" spans="1:8" ht="19.5" customHeight="1">
      <c r="A72" s="22"/>
      <c r="B72" s="22"/>
      <c r="C72" s="22"/>
      <c r="D72" s="55" t="s">
        <v>636</v>
      </c>
      <c r="E72" s="52" t="s">
        <v>637</v>
      </c>
      <c r="F72" s="60">
        <v>6000</v>
      </c>
      <c r="G72" s="23">
        <v>3887</v>
      </c>
      <c r="H72" s="25">
        <f t="shared" si="0"/>
        <v>64.78333333333333</v>
      </c>
    </row>
    <row r="73" spans="1:8" ht="32.25" customHeight="1">
      <c r="A73" s="28"/>
      <c r="B73" s="28"/>
      <c r="C73" s="28"/>
      <c r="D73" s="34" t="s">
        <v>638</v>
      </c>
      <c r="E73" s="56" t="s">
        <v>639</v>
      </c>
      <c r="F73" s="23">
        <v>250000</v>
      </c>
      <c r="G73" s="23">
        <v>306338</v>
      </c>
      <c r="H73" s="25">
        <f t="shared" si="0"/>
        <v>122.5352</v>
      </c>
    </row>
    <row r="74" spans="1:8" ht="25.5" customHeight="1">
      <c r="A74" s="22"/>
      <c r="B74" s="22"/>
      <c r="C74" s="22"/>
      <c r="D74" s="29" t="s">
        <v>647</v>
      </c>
      <c r="E74" s="51" t="s">
        <v>648</v>
      </c>
      <c r="F74" s="31">
        <v>36000</v>
      </c>
      <c r="G74" s="31">
        <v>56712</v>
      </c>
      <c r="H74" s="35">
        <f t="shared" si="0"/>
        <v>157.53333333333333</v>
      </c>
    </row>
    <row r="75" spans="1:8" ht="24" customHeight="1">
      <c r="A75" s="22"/>
      <c r="B75" s="22"/>
      <c r="C75" s="22"/>
      <c r="D75" s="34" t="s">
        <v>649</v>
      </c>
      <c r="E75" s="56" t="s">
        <v>650</v>
      </c>
      <c r="F75" s="23">
        <v>6000</v>
      </c>
      <c r="G75" s="23">
        <v>5718</v>
      </c>
      <c r="H75" s="25">
        <f t="shared" si="0"/>
        <v>95.3</v>
      </c>
    </row>
    <row r="76" spans="1:8" ht="24" customHeight="1">
      <c r="A76" s="22"/>
      <c r="B76" s="22"/>
      <c r="C76" s="22"/>
      <c r="D76" s="34" t="s">
        <v>651</v>
      </c>
      <c r="E76" s="56" t="s">
        <v>652</v>
      </c>
      <c r="F76" s="23">
        <v>45000</v>
      </c>
      <c r="G76" s="23">
        <v>50254</v>
      </c>
      <c r="H76" s="25">
        <f t="shared" si="0"/>
        <v>111.67555555555555</v>
      </c>
    </row>
    <row r="77" spans="1:8" ht="37.5" customHeight="1">
      <c r="A77" s="22"/>
      <c r="B77" s="22"/>
      <c r="C77" s="22"/>
      <c r="D77" s="34" t="s">
        <v>640</v>
      </c>
      <c r="E77" s="56" t="s">
        <v>641</v>
      </c>
      <c r="F77" s="23">
        <v>5000</v>
      </c>
      <c r="G77" s="23">
        <v>9801</v>
      </c>
      <c r="H77" s="25">
        <f t="shared" si="0"/>
        <v>196.01999999999998</v>
      </c>
    </row>
    <row r="78" spans="1:8" ht="29.25" customHeight="1">
      <c r="A78" s="22"/>
      <c r="B78" s="22"/>
      <c r="C78" s="22"/>
      <c r="D78" s="34" t="s">
        <v>642</v>
      </c>
      <c r="E78" s="56" t="s">
        <v>643</v>
      </c>
      <c r="F78" s="23">
        <v>467000</v>
      </c>
      <c r="G78" s="23">
        <v>600701</v>
      </c>
      <c r="H78" s="25">
        <f t="shared" si="0"/>
        <v>128.62976445396146</v>
      </c>
    </row>
    <row r="79" spans="1:8" ht="26.25" customHeight="1">
      <c r="A79" s="22"/>
      <c r="B79" s="22"/>
      <c r="C79" s="22"/>
      <c r="D79" s="34" t="s">
        <v>653</v>
      </c>
      <c r="E79" s="56" t="s">
        <v>654</v>
      </c>
      <c r="F79" s="23">
        <v>2100</v>
      </c>
      <c r="G79" s="23">
        <v>3600</v>
      </c>
      <c r="H79" s="25">
        <f aca="true" t="shared" si="1" ref="H79:H142">G79/F79*100</f>
        <v>171.42857142857142</v>
      </c>
    </row>
    <row r="80" spans="1:8" ht="21.75" customHeight="1">
      <c r="A80" s="22"/>
      <c r="B80" s="22"/>
      <c r="C80" s="22"/>
      <c r="D80" s="34" t="s">
        <v>574</v>
      </c>
      <c r="E80" s="52" t="s">
        <v>575</v>
      </c>
      <c r="F80" s="24">
        <v>2000</v>
      </c>
      <c r="G80" s="16">
        <v>8108</v>
      </c>
      <c r="H80" s="25">
        <f t="shared" si="1"/>
        <v>405.40000000000003</v>
      </c>
    </row>
    <row r="81" spans="1:8" ht="34.5" customHeight="1">
      <c r="A81" s="22"/>
      <c r="B81" s="22"/>
      <c r="C81" s="28"/>
      <c r="D81" s="34" t="s">
        <v>629</v>
      </c>
      <c r="E81" s="20" t="s">
        <v>655</v>
      </c>
      <c r="F81" s="23">
        <v>50000</v>
      </c>
      <c r="G81" s="23">
        <v>83307</v>
      </c>
      <c r="H81" s="25">
        <f t="shared" si="1"/>
        <v>166.614</v>
      </c>
    </row>
    <row r="82" spans="1:9" ht="45" customHeight="1">
      <c r="A82" s="22"/>
      <c r="B82" s="22"/>
      <c r="C82" s="22">
        <v>75618</v>
      </c>
      <c r="D82" s="1396" t="s">
        <v>656</v>
      </c>
      <c r="E82" s="1397"/>
      <c r="F82" s="31">
        <v>621000</v>
      </c>
      <c r="G82" s="31">
        <v>682143</v>
      </c>
      <c r="H82" s="25">
        <f t="shared" si="1"/>
        <v>109.84589371980675</v>
      </c>
      <c r="I82" s="27"/>
    </row>
    <row r="83" spans="1:8" ht="30" customHeight="1">
      <c r="A83" s="22"/>
      <c r="B83" s="22"/>
      <c r="C83" s="22"/>
      <c r="D83" s="34" t="s">
        <v>657</v>
      </c>
      <c r="E83" s="56" t="s">
        <v>658</v>
      </c>
      <c r="F83" s="23">
        <v>210000</v>
      </c>
      <c r="G83" s="23">
        <v>267387</v>
      </c>
      <c r="H83" s="25">
        <f t="shared" si="1"/>
        <v>127.32714285714286</v>
      </c>
    </row>
    <row r="84" spans="1:8" ht="33" customHeight="1">
      <c r="A84" s="22"/>
      <c r="B84" s="22"/>
      <c r="C84" s="22"/>
      <c r="D84" s="29" t="s">
        <v>659</v>
      </c>
      <c r="E84" s="51" t="s">
        <v>660</v>
      </c>
      <c r="F84" s="31">
        <v>20000</v>
      </c>
      <c r="G84" s="31">
        <v>24258</v>
      </c>
      <c r="H84" s="25">
        <f t="shared" si="1"/>
        <v>121.29</v>
      </c>
    </row>
    <row r="85" spans="1:8" ht="33.75" customHeight="1">
      <c r="A85" s="22"/>
      <c r="B85" s="22"/>
      <c r="C85" s="22"/>
      <c r="D85" s="29" t="s">
        <v>661</v>
      </c>
      <c r="E85" s="51" t="s">
        <v>662</v>
      </c>
      <c r="F85" s="31">
        <v>365000</v>
      </c>
      <c r="G85" s="31">
        <v>369967</v>
      </c>
      <c r="H85" s="25">
        <f t="shared" si="1"/>
        <v>101.36082191780822</v>
      </c>
    </row>
    <row r="86" spans="1:8" ht="60.75" customHeight="1">
      <c r="A86" s="22"/>
      <c r="B86" s="22"/>
      <c r="C86" s="22"/>
      <c r="D86" s="34" t="s">
        <v>663</v>
      </c>
      <c r="E86" s="56" t="s">
        <v>664</v>
      </c>
      <c r="F86" s="23">
        <v>26000</v>
      </c>
      <c r="G86" s="23">
        <v>20191</v>
      </c>
      <c r="H86" s="25">
        <f t="shared" si="1"/>
        <v>77.6576923076923</v>
      </c>
    </row>
    <row r="87" spans="1:8" ht="27.75" customHeight="1">
      <c r="A87" s="22"/>
      <c r="B87" s="22"/>
      <c r="C87" s="22"/>
      <c r="D87" s="34" t="s">
        <v>665</v>
      </c>
      <c r="E87" s="56" t="s">
        <v>666</v>
      </c>
      <c r="F87" s="61" t="s">
        <v>600</v>
      </c>
      <c r="G87" s="16">
        <v>340</v>
      </c>
      <c r="H87" s="38" t="s">
        <v>600</v>
      </c>
    </row>
    <row r="88" spans="1:9" ht="34.5" customHeight="1">
      <c r="A88" s="22"/>
      <c r="B88" s="22"/>
      <c r="C88" s="36">
        <v>75621</v>
      </c>
      <c r="D88" s="1396" t="s">
        <v>667</v>
      </c>
      <c r="E88" s="1397"/>
      <c r="F88" s="31">
        <v>8581989</v>
      </c>
      <c r="G88" s="31">
        <v>9167527</v>
      </c>
      <c r="H88" s="25">
        <f t="shared" si="1"/>
        <v>106.82287054900677</v>
      </c>
      <c r="I88" s="27"/>
    </row>
    <row r="89" spans="1:8" ht="33" customHeight="1">
      <c r="A89" s="22"/>
      <c r="B89" s="22"/>
      <c r="C89" s="22"/>
      <c r="D89" s="34" t="s">
        <v>668</v>
      </c>
      <c r="E89" s="56" t="s">
        <v>669</v>
      </c>
      <c r="F89" s="23">
        <v>7381989</v>
      </c>
      <c r="G89" s="23">
        <v>7639478</v>
      </c>
      <c r="H89" s="25">
        <f t="shared" si="1"/>
        <v>103.48807076250046</v>
      </c>
    </row>
    <row r="90" spans="1:8" ht="30" customHeight="1">
      <c r="A90" s="22"/>
      <c r="B90" s="22"/>
      <c r="C90" s="22"/>
      <c r="D90" s="34" t="s">
        <v>670</v>
      </c>
      <c r="E90" s="56" t="s">
        <v>671</v>
      </c>
      <c r="F90" s="23">
        <v>1200000</v>
      </c>
      <c r="G90" s="23">
        <v>1528049</v>
      </c>
      <c r="H90" s="25">
        <f t="shared" si="1"/>
        <v>127.33741666666667</v>
      </c>
    </row>
    <row r="91" spans="1:8" ht="22.5" customHeight="1">
      <c r="A91" s="5" t="s">
        <v>672</v>
      </c>
      <c r="B91" s="5">
        <v>758</v>
      </c>
      <c r="C91" s="1411" t="s">
        <v>673</v>
      </c>
      <c r="D91" s="1412"/>
      <c r="E91" s="1413"/>
      <c r="F91" s="11">
        <v>12326207</v>
      </c>
      <c r="G91" s="11">
        <v>12330149</v>
      </c>
      <c r="H91" s="62">
        <f t="shared" si="1"/>
        <v>100.03198064092223</v>
      </c>
    </row>
    <row r="92" spans="1:8" ht="35.25" customHeight="1">
      <c r="A92" s="63"/>
      <c r="B92" s="63"/>
      <c r="C92" s="64">
        <v>75801</v>
      </c>
      <c r="D92" s="1384" t="s">
        <v>674</v>
      </c>
      <c r="E92" s="1385"/>
      <c r="F92" s="65">
        <v>10704576</v>
      </c>
      <c r="G92" s="65">
        <v>10704576</v>
      </c>
      <c r="H92" s="25">
        <f t="shared" si="1"/>
        <v>100</v>
      </c>
    </row>
    <row r="93" spans="1:8" ht="32.25" customHeight="1">
      <c r="A93" s="22"/>
      <c r="B93" s="22"/>
      <c r="C93" s="22"/>
      <c r="D93" s="34" t="s">
        <v>675</v>
      </c>
      <c r="E93" s="20" t="s">
        <v>676</v>
      </c>
      <c r="F93" s="65">
        <v>10704576</v>
      </c>
      <c r="G93" s="65">
        <v>10704576</v>
      </c>
      <c r="H93" s="25">
        <f t="shared" si="1"/>
        <v>100</v>
      </c>
    </row>
    <row r="94" spans="1:8" ht="30" customHeight="1">
      <c r="A94" s="22"/>
      <c r="B94" s="22"/>
      <c r="C94" s="36">
        <v>75807</v>
      </c>
      <c r="D94" s="1406" t="s">
        <v>677</v>
      </c>
      <c r="E94" s="1407"/>
      <c r="F94" s="23">
        <v>731695</v>
      </c>
      <c r="G94" s="23">
        <v>731695</v>
      </c>
      <c r="H94" s="25">
        <f t="shared" si="1"/>
        <v>100</v>
      </c>
    </row>
    <row r="95" spans="1:8" ht="30" customHeight="1">
      <c r="A95" s="28"/>
      <c r="B95" s="28"/>
      <c r="C95" s="28"/>
      <c r="D95" s="45">
        <v>2920</v>
      </c>
      <c r="E95" s="20" t="s">
        <v>676</v>
      </c>
      <c r="F95" s="23">
        <v>731695</v>
      </c>
      <c r="G95" s="23">
        <v>731695</v>
      </c>
      <c r="H95" s="25">
        <f t="shared" si="1"/>
        <v>100</v>
      </c>
    </row>
    <row r="96" spans="1:8" ht="27.75" customHeight="1">
      <c r="A96" s="22"/>
      <c r="B96" s="22"/>
      <c r="C96" s="22">
        <v>75814</v>
      </c>
      <c r="D96" s="1386" t="s">
        <v>678</v>
      </c>
      <c r="E96" s="1466"/>
      <c r="F96" s="66">
        <v>42700</v>
      </c>
      <c r="G96" s="66">
        <v>46642</v>
      </c>
      <c r="H96" s="35">
        <f t="shared" si="1"/>
        <v>109.23185011709602</v>
      </c>
    </row>
    <row r="97" spans="1:8" ht="30" customHeight="1">
      <c r="A97" s="22"/>
      <c r="B97" s="22"/>
      <c r="C97" s="22"/>
      <c r="D97" s="67" t="s">
        <v>588</v>
      </c>
      <c r="E97" s="15" t="s">
        <v>589</v>
      </c>
      <c r="F97" s="57" t="s">
        <v>600</v>
      </c>
      <c r="G97" s="23">
        <v>342</v>
      </c>
      <c r="H97" s="38" t="s">
        <v>600</v>
      </c>
    </row>
    <row r="98" spans="1:8" ht="30" customHeight="1">
      <c r="A98" s="22"/>
      <c r="B98" s="22"/>
      <c r="C98" s="22"/>
      <c r="D98" s="55" t="s">
        <v>598</v>
      </c>
      <c r="E98" s="15" t="s">
        <v>599</v>
      </c>
      <c r="F98" s="24">
        <v>42700</v>
      </c>
      <c r="G98" s="24">
        <v>46300</v>
      </c>
      <c r="H98" s="25">
        <f t="shared" si="1"/>
        <v>108.43091334894615</v>
      </c>
    </row>
    <row r="99" spans="1:8" ht="30" customHeight="1">
      <c r="A99" s="22"/>
      <c r="B99" s="68"/>
      <c r="C99" s="69">
        <v>75831</v>
      </c>
      <c r="D99" s="1398" t="s">
        <v>679</v>
      </c>
      <c r="E99" s="1399"/>
      <c r="F99" s="24">
        <v>847236</v>
      </c>
      <c r="G99" s="24">
        <v>847236</v>
      </c>
      <c r="H99" s="25">
        <f t="shared" si="1"/>
        <v>100</v>
      </c>
    </row>
    <row r="100" spans="1:8" ht="30" customHeight="1">
      <c r="A100" s="22"/>
      <c r="B100" s="68"/>
      <c r="C100" s="68"/>
      <c r="D100" s="70" t="s">
        <v>675</v>
      </c>
      <c r="E100" s="20" t="s">
        <v>676</v>
      </c>
      <c r="F100" s="24">
        <v>847236</v>
      </c>
      <c r="G100" s="24">
        <v>847236</v>
      </c>
      <c r="H100" s="25">
        <f t="shared" si="1"/>
        <v>100</v>
      </c>
    </row>
    <row r="101" spans="1:8" ht="26.25" customHeight="1">
      <c r="A101" s="5" t="s">
        <v>680</v>
      </c>
      <c r="B101" s="5">
        <v>801</v>
      </c>
      <c r="C101" s="1411" t="s">
        <v>681</v>
      </c>
      <c r="D101" s="1412"/>
      <c r="E101" s="1413"/>
      <c r="F101" s="11">
        <v>1263379</v>
      </c>
      <c r="G101" s="11">
        <v>1239017</v>
      </c>
      <c r="H101" s="12">
        <f t="shared" si="1"/>
        <v>98.07167920315281</v>
      </c>
    </row>
    <row r="102" spans="1:9" ht="22.5" customHeight="1">
      <c r="A102" s="22"/>
      <c r="B102" s="22"/>
      <c r="C102" s="22">
        <v>80101</v>
      </c>
      <c r="D102" s="1406" t="s">
        <v>682</v>
      </c>
      <c r="E102" s="1407"/>
      <c r="F102" s="23">
        <v>568893</v>
      </c>
      <c r="G102" s="23">
        <v>572214</v>
      </c>
      <c r="H102" s="25">
        <f t="shared" si="1"/>
        <v>100.58376531263349</v>
      </c>
      <c r="I102" s="27"/>
    </row>
    <row r="103" spans="1:8" ht="22.5" customHeight="1">
      <c r="A103" s="22"/>
      <c r="B103" s="22"/>
      <c r="C103" s="22"/>
      <c r="D103" s="41" t="s">
        <v>574</v>
      </c>
      <c r="E103" s="26" t="s">
        <v>575</v>
      </c>
      <c r="F103" s="59" t="s">
        <v>600</v>
      </c>
      <c r="G103" s="23">
        <v>224</v>
      </c>
      <c r="H103" s="38" t="s">
        <v>600</v>
      </c>
    </row>
    <row r="104" spans="1:8" ht="22.5" customHeight="1">
      <c r="A104" s="22"/>
      <c r="B104" s="22"/>
      <c r="C104" s="22"/>
      <c r="D104" s="19" t="s">
        <v>586</v>
      </c>
      <c r="E104" s="26" t="s">
        <v>587</v>
      </c>
      <c r="F104" s="49">
        <v>150682</v>
      </c>
      <c r="G104" s="23">
        <v>159423</v>
      </c>
      <c r="H104" s="25">
        <f t="shared" si="1"/>
        <v>105.80095830955256</v>
      </c>
    </row>
    <row r="105" spans="1:8" ht="22.5" customHeight="1">
      <c r="A105" s="22"/>
      <c r="B105" s="22"/>
      <c r="C105" s="22"/>
      <c r="D105" s="41" t="s">
        <v>598</v>
      </c>
      <c r="E105" s="20" t="s">
        <v>599</v>
      </c>
      <c r="F105" s="59" t="s">
        <v>600</v>
      </c>
      <c r="G105" s="31">
        <v>56</v>
      </c>
      <c r="H105" s="38" t="s">
        <v>600</v>
      </c>
    </row>
    <row r="106" spans="1:8" ht="72" customHeight="1">
      <c r="A106" s="22"/>
      <c r="B106" s="22"/>
      <c r="C106" s="22"/>
      <c r="D106" s="71" t="s">
        <v>569</v>
      </c>
      <c r="E106" s="30" t="s">
        <v>683</v>
      </c>
      <c r="F106" s="31">
        <v>5700</v>
      </c>
      <c r="G106" s="59" t="s">
        <v>600</v>
      </c>
      <c r="H106" s="59" t="s">
        <v>600</v>
      </c>
    </row>
    <row r="107" spans="1:8" ht="52.5" customHeight="1">
      <c r="A107" s="22"/>
      <c r="B107" s="22"/>
      <c r="C107" s="22"/>
      <c r="D107" s="71" t="s">
        <v>684</v>
      </c>
      <c r="E107" s="30" t="s">
        <v>685</v>
      </c>
      <c r="F107" s="31">
        <v>4511</v>
      </c>
      <c r="G107" s="31">
        <v>4511</v>
      </c>
      <c r="H107" s="25">
        <f t="shared" si="1"/>
        <v>100</v>
      </c>
    </row>
    <row r="108" spans="1:8" ht="87" customHeight="1">
      <c r="A108" s="22"/>
      <c r="B108" s="22"/>
      <c r="C108" s="28"/>
      <c r="D108" s="72" t="s">
        <v>686</v>
      </c>
      <c r="E108" s="30" t="s">
        <v>687</v>
      </c>
      <c r="F108" s="73">
        <v>408000</v>
      </c>
      <c r="G108" s="31">
        <v>408000</v>
      </c>
      <c r="H108" s="25">
        <f t="shared" si="1"/>
        <v>100</v>
      </c>
    </row>
    <row r="109" spans="1:9" ht="22.5" customHeight="1">
      <c r="A109" s="22"/>
      <c r="B109" s="22"/>
      <c r="C109" s="22">
        <v>80104</v>
      </c>
      <c r="D109" s="1414" t="s">
        <v>688</v>
      </c>
      <c r="E109" s="1415"/>
      <c r="F109" s="31">
        <v>556853</v>
      </c>
      <c r="G109" s="31">
        <v>530106</v>
      </c>
      <c r="H109" s="25">
        <f t="shared" si="1"/>
        <v>95.1967574925519</v>
      </c>
      <c r="I109" s="27"/>
    </row>
    <row r="110" spans="1:8" ht="22.5" customHeight="1">
      <c r="A110" s="22"/>
      <c r="B110" s="22"/>
      <c r="C110" s="22"/>
      <c r="D110" s="34" t="s">
        <v>586</v>
      </c>
      <c r="E110" s="20" t="s">
        <v>587</v>
      </c>
      <c r="F110" s="23">
        <v>545880</v>
      </c>
      <c r="G110" s="23">
        <v>519133</v>
      </c>
      <c r="H110" s="25">
        <f t="shared" si="1"/>
        <v>95.10020517329816</v>
      </c>
    </row>
    <row r="111" spans="1:8" ht="30.75" customHeight="1">
      <c r="A111" s="22"/>
      <c r="B111" s="22"/>
      <c r="C111" s="22"/>
      <c r="D111" s="14" t="s">
        <v>689</v>
      </c>
      <c r="E111" s="26" t="s">
        <v>690</v>
      </c>
      <c r="F111" s="49">
        <v>4713</v>
      </c>
      <c r="G111" s="49">
        <v>4713</v>
      </c>
      <c r="H111" s="25">
        <f t="shared" si="1"/>
        <v>100</v>
      </c>
    </row>
    <row r="112" spans="1:8" ht="63.75" customHeight="1">
      <c r="A112" s="22"/>
      <c r="B112" s="22"/>
      <c r="C112" s="28"/>
      <c r="D112" s="34" t="s">
        <v>691</v>
      </c>
      <c r="E112" s="20" t="s">
        <v>692</v>
      </c>
      <c r="F112" s="23">
        <v>6260</v>
      </c>
      <c r="G112" s="23">
        <v>6260</v>
      </c>
      <c r="H112" s="25">
        <f t="shared" si="1"/>
        <v>100</v>
      </c>
    </row>
    <row r="113" spans="1:9" ht="22.5" customHeight="1">
      <c r="A113" s="22"/>
      <c r="B113" s="22"/>
      <c r="C113" s="36">
        <v>80110</v>
      </c>
      <c r="D113" s="1406" t="s">
        <v>693</v>
      </c>
      <c r="E113" s="1407"/>
      <c r="F113" s="23">
        <v>31519</v>
      </c>
      <c r="G113" s="23">
        <v>30583</v>
      </c>
      <c r="H113" s="25">
        <f t="shared" si="1"/>
        <v>97.03036263840858</v>
      </c>
      <c r="I113" s="27"/>
    </row>
    <row r="114" spans="1:8" ht="24" customHeight="1">
      <c r="A114" s="22"/>
      <c r="B114" s="22"/>
      <c r="C114" s="33"/>
      <c r="D114" s="34" t="s">
        <v>586</v>
      </c>
      <c r="E114" s="15" t="s">
        <v>587</v>
      </c>
      <c r="F114" s="23">
        <v>21635</v>
      </c>
      <c r="G114" s="23">
        <v>20629</v>
      </c>
      <c r="H114" s="25">
        <f t="shared" si="1"/>
        <v>95.3501271088514</v>
      </c>
    </row>
    <row r="115" spans="1:8" ht="24" customHeight="1">
      <c r="A115" s="28"/>
      <c r="B115" s="28"/>
      <c r="C115" s="28"/>
      <c r="D115" s="55" t="s">
        <v>598</v>
      </c>
      <c r="E115" s="15" t="s">
        <v>599</v>
      </c>
      <c r="F115" s="23">
        <v>1077</v>
      </c>
      <c r="G115" s="23">
        <v>1147</v>
      </c>
      <c r="H115" s="25">
        <f t="shared" si="1"/>
        <v>106.49953574744661</v>
      </c>
    </row>
    <row r="116" spans="1:8" ht="146.25" customHeight="1">
      <c r="A116" s="22"/>
      <c r="B116" s="22"/>
      <c r="C116" s="22"/>
      <c r="D116" s="29" t="s">
        <v>694</v>
      </c>
      <c r="E116" s="30" t="s">
        <v>695</v>
      </c>
      <c r="F116" s="31">
        <v>3807</v>
      </c>
      <c r="G116" s="31">
        <v>3807</v>
      </c>
      <c r="H116" s="35">
        <f t="shared" si="1"/>
        <v>100</v>
      </c>
    </row>
    <row r="117" spans="1:8" ht="71.25" customHeight="1">
      <c r="A117" s="22"/>
      <c r="B117" s="22"/>
      <c r="C117" s="28"/>
      <c r="D117" s="34" t="s">
        <v>696</v>
      </c>
      <c r="E117" s="20" t="s">
        <v>697</v>
      </c>
      <c r="F117" s="23">
        <v>5000</v>
      </c>
      <c r="G117" s="23">
        <v>5000</v>
      </c>
      <c r="H117" s="25">
        <f t="shared" si="1"/>
        <v>100</v>
      </c>
    </row>
    <row r="118" spans="1:8" ht="24" customHeight="1">
      <c r="A118" s="22"/>
      <c r="B118" s="22"/>
      <c r="C118" s="36">
        <v>80195</v>
      </c>
      <c r="D118" s="1387" t="s">
        <v>568</v>
      </c>
      <c r="E118" s="1388"/>
      <c r="F118" s="60">
        <v>106114</v>
      </c>
      <c r="G118" s="60">
        <v>106114</v>
      </c>
      <c r="H118" s="25">
        <f t="shared" si="1"/>
        <v>100</v>
      </c>
    </row>
    <row r="119" spans="1:8" ht="63.75" customHeight="1">
      <c r="A119" s="22"/>
      <c r="B119" s="22"/>
      <c r="C119" s="22"/>
      <c r="D119" s="34" t="s">
        <v>698</v>
      </c>
      <c r="E119" s="15" t="s">
        <v>699</v>
      </c>
      <c r="F119" s="60">
        <v>4000</v>
      </c>
      <c r="G119" s="60">
        <v>4000</v>
      </c>
      <c r="H119" s="25">
        <f t="shared" si="1"/>
        <v>100</v>
      </c>
    </row>
    <row r="120" spans="1:8" ht="48.75" customHeight="1">
      <c r="A120" s="22"/>
      <c r="B120" s="22"/>
      <c r="C120" s="28"/>
      <c r="D120" s="34" t="s">
        <v>684</v>
      </c>
      <c r="E120" s="30" t="s">
        <v>685</v>
      </c>
      <c r="F120" s="60">
        <v>102114</v>
      </c>
      <c r="G120" s="60">
        <v>102114</v>
      </c>
      <c r="H120" s="25">
        <f t="shared" si="1"/>
        <v>100</v>
      </c>
    </row>
    <row r="121" spans="1:8" ht="24" customHeight="1">
      <c r="A121" s="74" t="s">
        <v>700</v>
      </c>
      <c r="B121" s="74">
        <v>851</v>
      </c>
      <c r="C121" s="1389" t="s">
        <v>701</v>
      </c>
      <c r="D121" s="1390"/>
      <c r="E121" s="1391"/>
      <c r="F121" s="75">
        <v>1449</v>
      </c>
      <c r="G121" s="75">
        <v>1349</v>
      </c>
      <c r="H121" s="12">
        <f t="shared" si="1"/>
        <v>93.09868875086266</v>
      </c>
    </row>
    <row r="122" spans="1:9" ht="22.5" customHeight="1">
      <c r="A122" s="76"/>
      <c r="B122" s="22"/>
      <c r="C122" s="36">
        <v>85149</v>
      </c>
      <c r="D122" s="1387" t="s">
        <v>702</v>
      </c>
      <c r="E122" s="1392"/>
      <c r="F122" s="60">
        <v>969</v>
      </c>
      <c r="G122" s="60">
        <v>969</v>
      </c>
      <c r="H122" s="25">
        <f t="shared" si="1"/>
        <v>100</v>
      </c>
      <c r="I122" s="27"/>
    </row>
    <row r="123" spans="1:8" ht="77.25" customHeight="1">
      <c r="A123" s="76"/>
      <c r="B123" s="22"/>
      <c r="C123" s="77"/>
      <c r="D123" s="34" t="s">
        <v>569</v>
      </c>
      <c r="E123" s="20" t="s">
        <v>703</v>
      </c>
      <c r="F123" s="60">
        <v>969</v>
      </c>
      <c r="G123" s="60">
        <v>969</v>
      </c>
      <c r="H123" s="25">
        <f t="shared" si="1"/>
        <v>100</v>
      </c>
    </row>
    <row r="124" spans="1:8" ht="24" customHeight="1">
      <c r="A124" s="76"/>
      <c r="B124" s="22"/>
      <c r="C124" s="33">
        <v>85195</v>
      </c>
      <c r="D124" s="1387" t="s">
        <v>704</v>
      </c>
      <c r="E124" s="1392"/>
      <c r="F124" s="60">
        <v>480</v>
      </c>
      <c r="G124" s="60">
        <v>380</v>
      </c>
      <c r="H124" s="25">
        <f t="shared" si="1"/>
        <v>79.16666666666666</v>
      </c>
    </row>
    <row r="125" spans="1:8" ht="75" customHeight="1">
      <c r="A125" s="76"/>
      <c r="B125" s="22"/>
      <c r="C125" s="77"/>
      <c r="D125" s="34" t="s">
        <v>569</v>
      </c>
      <c r="E125" s="20" t="s">
        <v>683</v>
      </c>
      <c r="F125" s="60">
        <v>480</v>
      </c>
      <c r="G125" s="60">
        <v>380</v>
      </c>
      <c r="H125" s="25">
        <f t="shared" si="1"/>
        <v>79.16666666666666</v>
      </c>
    </row>
    <row r="126" spans="1:8" s="78" customFormat="1" ht="19.5" customHeight="1">
      <c r="A126" s="74" t="s">
        <v>705</v>
      </c>
      <c r="B126" s="74">
        <v>852</v>
      </c>
      <c r="C126" s="1389" t="s">
        <v>706</v>
      </c>
      <c r="D126" s="1390"/>
      <c r="E126" s="1391"/>
      <c r="F126" s="11">
        <v>8344299</v>
      </c>
      <c r="G126" s="11">
        <v>8375294</v>
      </c>
      <c r="H126" s="12">
        <f t="shared" si="1"/>
        <v>100.3714512147755</v>
      </c>
    </row>
    <row r="127" spans="1:8" ht="23.25" customHeight="1">
      <c r="A127" s="22"/>
      <c r="B127" s="22"/>
      <c r="C127" s="22">
        <v>85203</v>
      </c>
      <c r="D127" s="1371" t="s">
        <v>707</v>
      </c>
      <c r="E127" s="1372"/>
      <c r="F127" s="23">
        <v>165800</v>
      </c>
      <c r="G127" s="23">
        <v>165800</v>
      </c>
      <c r="H127" s="25">
        <f t="shared" si="1"/>
        <v>100</v>
      </c>
    </row>
    <row r="128" spans="1:8" ht="74.25" customHeight="1">
      <c r="A128" s="28"/>
      <c r="B128" s="28"/>
      <c r="C128" s="28"/>
      <c r="D128" s="41" t="s">
        <v>569</v>
      </c>
      <c r="E128" s="20" t="s">
        <v>683</v>
      </c>
      <c r="F128" s="23">
        <v>165800</v>
      </c>
      <c r="G128" s="23">
        <v>165800</v>
      </c>
      <c r="H128" s="25">
        <f t="shared" si="1"/>
        <v>100</v>
      </c>
    </row>
    <row r="129" spans="1:9" ht="53.25" customHeight="1">
      <c r="A129" s="22"/>
      <c r="B129" s="22"/>
      <c r="C129" s="22">
        <v>85212</v>
      </c>
      <c r="D129" s="1396" t="s">
        <v>708</v>
      </c>
      <c r="E129" s="1397"/>
      <c r="F129" s="31">
        <v>6605672</v>
      </c>
      <c r="G129" s="31">
        <v>6596514</v>
      </c>
      <c r="H129" s="25">
        <f t="shared" si="1"/>
        <v>99.86136156926956</v>
      </c>
      <c r="I129" s="27"/>
    </row>
    <row r="130" spans="1:8" ht="73.5" customHeight="1">
      <c r="A130" s="22"/>
      <c r="B130" s="22"/>
      <c r="C130" s="22"/>
      <c r="D130" s="80">
        <v>2010</v>
      </c>
      <c r="E130" s="20" t="s">
        <v>709</v>
      </c>
      <c r="F130" s="23">
        <v>6604672</v>
      </c>
      <c r="G130" s="23">
        <v>6591837</v>
      </c>
      <c r="H130" s="25">
        <f t="shared" si="1"/>
        <v>99.80566786662533</v>
      </c>
    </row>
    <row r="131" spans="1:8" ht="68.25" customHeight="1">
      <c r="A131" s="22"/>
      <c r="B131" s="22"/>
      <c r="C131" s="28"/>
      <c r="D131" s="81">
        <v>2360</v>
      </c>
      <c r="E131" s="20" t="s">
        <v>710</v>
      </c>
      <c r="F131" s="23">
        <v>1000</v>
      </c>
      <c r="G131" s="16">
        <v>4677</v>
      </c>
      <c r="H131" s="25">
        <f t="shared" si="1"/>
        <v>467.69999999999993</v>
      </c>
    </row>
    <row r="132" spans="1:8" ht="53.25" customHeight="1">
      <c r="A132" s="22"/>
      <c r="B132" s="22"/>
      <c r="C132" s="36">
        <v>85213</v>
      </c>
      <c r="D132" s="1373" t="s">
        <v>711</v>
      </c>
      <c r="E132" s="1374"/>
      <c r="F132" s="23">
        <v>33300</v>
      </c>
      <c r="G132" s="23">
        <v>33300</v>
      </c>
      <c r="H132" s="25">
        <f t="shared" si="1"/>
        <v>100</v>
      </c>
    </row>
    <row r="133" spans="1:8" ht="72.75" customHeight="1">
      <c r="A133" s="22"/>
      <c r="B133" s="22"/>
      <c r="C133" s="28"/>
      <c r="D133" s="80">
        <v>2010</v>
      </c>
      <c r="E133" s="20" t="s">
        <v>712</v>
      </c>
      <c r="F133" s="23">
        <v>33300</v>
      </c>
      <c r="G133" s="23">
        <v>33300</v>
      </c>
      <c r="H133" s="25">
        <f t="shared" si="1"/>
        <v>100</v>
      </c>
    </row>
    <row r="134" spans="1:9" ht="36" customHeight="1">
      <c r="A134" s="22"/>
      <c r="B134" s="22"/>
      <c r="C134" s="22">
        <v>85214</v>
      </c>
      <c r="D134" s="1371" t="s">
        <v>713</v>
      </c>
      <c r="E134" s="1407"/>
      <c r="F134" s="31">
        <v>607000</v>
      </c>
      <c r="G134" s="31">
        <v>607000</v>
      </c>
      <c r="H134" s="25">
        <f t="shared" si="1"/>
        <v>100</v>
      </c>
      <c r="I134" s="27"/>
    </row>
    <row r="135" spans="1:8" ht="77.25" customHeight="1">
      <c r="A135" s="22"/>
      <c r="B135" s="22"/>
      <c r="C135" s="22"/>
      <c r="D135" s="70" t="s">
        <v>569</v>
      </c>
      <c r="E135" s="20" t="s">
        <v>714</v>
      </c>
      <c r="F135" s="31">
        <v>283500</v>
      </c>
      <c r="G135" s="31">
        <v>283500</v>
      </c>
      <c r="H135" s="25">
        <f t="shared" si="1"/>
        <v>100</v>
      </c>
    </row>
    <row r="136" spans="1:8" ht="63.75" customHeight="1">
      <c r="A136" s="22"/>
      <c r="B136" s="22"/>
      <c r="C136" s="22"/>
      <c r="D136" s="70" t="s">
        <v>684</v>
      </c>
      <c r="E136" s="20" t="s">
        <v>715</v>
      </c>
      <c r="F136" s="23">
        <v>323500</v>
      </c>
      <c r="G136" s="23">
        <v>323500</v>
      </c>
      <c r="H136" s="25">
        <f t="shared" si="1"/>
        <v>100</v>
      </c>
    </row>
    <row r="137" spans="1:9" ht="27.75" customHeight="1">
      <c r="A137" s="22"/>
      <c r="B137" s="22"/>
      <c r="C137" s="36">
        <v>85219</v>
      </c>
      <c r="D137" s="1398" t="s">
        <v>716</v>
      </c>
      <c r="E137" s="1399"/>
      <c r="F137" s="23">
        <v>488200</v>
      </c>
      <c r="G137" s="23">
        <v>528233</v>
      </c>
      <c r="H137" s="25">
        <f t="shared" si="1"/>
        <v>108.20012290045065</v>
      </c>
      <c r="I137" s="27"/>
    </row>
    <row r="138" spans="1:8" ht="24.75" customHeight="1">
      <c r="A138" s="22"/>
      <c r="B138" s="22"/>
      <c r="C138" s="22"/>
      <c r="D138" s="70" t="s">
        <v>586</v>
      </c>
      <c r="E138" s="20" t="s">
        <v>587</v>
      </c>
      <c r="F138" s="23">
        <v>244200</v>
      </c>
      <c r="G138" s="23">
        <v>284233</v>
      </c>
      <c r="H138" s="25">
        <f t="shared" si="1"/>
        <v>116.39352989352989</v>
      </c>
    </row>
    <row r="139" spans="1:8" ht="59.25" customHeight="1">
      <c r="A139" s="22"/>
      <c r="B139" s="22"/>
      <c r="C139" s="22"/>
      <c r="D139" s="70" t="s">
        <v>684</v>
      </c>
      <c r="E139" s="20" t="s">
        <v>717</v>
      </c>
      <c r="F139" s="23">
        <v>244000</v>
      </c>
      <c r="G139" s="23">
        <v>244000</v>
      </c>
      <c r="H139" s="25">
        <f t="shared" si="1"/>
        <v>100</v>
      </c>
    </row>
    <row r="140" spans="1:8" ht="32.25" customHeight="1">
      <c r="A140" s="22"/>
      <c r="B140" s="22"/>
      <c r="C140" s="36">
        <v>85228</v>
      </c>
      <c r="D140" s="1398" t="s">
        <v>718</v>
      </c>
      <c r="E140" s="1399"/>
      <c r="F140" s="23">
        <v>8075</v>
      </c>
      <c r="G140" s="23">
        <v>8195</v>
      </c>
      <c r="H140" s="25">
        <f t="shared" si="1"/>
        <v>101.48606811145511</v>
      </c>
    </row>
    <row r="141" spans="1:8" ht="76.5" customHeight="1">
      <c r="A141" s="28"/>
      <c r="B141" s="28"/>
      <c r="C141" s="28"/>
      <c r="D141" s="70" t="s">
        <v>569</v>
      </c>
      <c r="E141" s="20" t="s">
        <v>614</v>
      </c>
      <c r="F141" s="23">
        <v>8000</v>
      </c>
      <c r="G141" s="23">
        <v>8000</v>
      </c>
      <c r="H141" s="25">
        <f t="shared" si="1"/>
        <v>100</v>
      </c>
    </row>
    <row r="142" spans="1:8" ht="75.75" customHeight="1">
      <c r="A142" s="22"/>
      <c r="B142" s="22"/>
      <c r="C142" s="22"/>
      <c r="D142" s="83" t="s">
        <v>719</v>
      </c>
      <c r="E142" s="30" t="s">
        <v>720</v>
      </c>
      <c r="F142" s="84">
        <v>75</v>
      </c>
      <c r="G142" s="84">
        <v>195</v>
      </c>
      <c r="H142" s="25">
        <f t="shared" si="1"/>
        <v>260</v>
      </c>
    </row>
    <row r="143" spans="1:8" ht="26.25" customHeight="1">
      <c r="A143" s="22"/>
      <c r="B143" s="33"/>
      <c r="C143" s="36">
        <v>85278</v>
      </c>
      <c r="D143" s="1398" t="s">
        <v>721</v>
      </c>
      <c r="E143" s="1399"/>
      <c r="F143" s="23">
        <v>57852</v>
      </c>
      <c r="G143" s="85">
        <v>57852</v>
      </c>
      <c r="H143" s="25">
        <f aca="true" t="shared" si="2" ref="H143:H179">G143/F143*100</f>
        <v>100</v>
      </c>
    </row>
    <row r="144" spans="1:8" ht="73.5" customHeight="1">
      <c r="A144" s="22"/>
      <c r="B144" s="33"/>
      <c r="C144" s="28"/>
      <c r="D144" s="86" t="s">
        <v>569</v>
      </c>
      <c r="E144" s="20" t="s">
        <v>614</v>
      </c>
      <c r="F144" s="23">
        <v>57852</v>
      </c>
      <c r="G144" s="31">
        <v>57852</v>
      </c>
      <c r="H144" s="25">
        <f t="shared" si="2"/>
        <v>100</v>
      </c>
    </row>
    <row r="145" spans="1:8" ht="24" customHeight="1">
      <c r="A145" s="22"/>
      <c r="B145" s="22"/>
      <c r="C145" s="22">
        <v>85295</v>
      </c>
      <c r="D145" s="1398" t="s">
        <v>568</v>
      </c>
      <c r="E145" s="1399"/>
      <c r="F145" s="23">
        <v>378400</v>
      </c>
      <c r="G145" s="23">
        <v>378400</v>
      </c>
      <c r="H145" s="25">
        <f t="shared" si="2"/>
        <v>100</v>
      </c>
    </row>
    <row r="146" spans="1:8" ht="54.75" customHeight="1">
      <c r="A146" s="28"/>
      <c r="B146" s="28"/>
      <c r="C146" s="22"/>
      <c r="D146" s="87" t="s">
        <v>684</v>
      </c>
      <c r="E146" s="26" t="s">
        <v>717</v>
      </c>
      <c r="F146" s="23">
        <v>378400</v>
      </c>
      <c r="G146" s="23">
        <v>378400</v>
      </c>
      <c r="H146" s="25">
        <f t="shared" si="2"/>
        <v>100</v>
      </c>
    </row>
    <row r="147" spans="1:8" ht="35.25" customHeight="1">
      <c r="A147" s="88" t="s">
        <v>722</v>
      </c>
      <c r="B147" s="89">
        <v>853</v>
      </c>
      <c r="C147" s="1411" t="s">
        <v>723</v>
      </c>
      <c r="D147" s="1412"/>
      <c r="E147" s="1413"/>
      <c r="F147" s="90">
        <v>106200</v>
      </c>
      <c r="G147" s="91">
        <v>106194</v>
      </c>
      <c r="H147" s="12">
        <f t="shared" si="2"/>
        <v>99.99435028248588</v>
      </c>
    </row>
    <row r="148" spans="1:8" ht="26.25" customHeight="1">
      <c r="A148" s="22"/>
      <c r="B148" s="33"/>
      <c r="C148" s="22">
        <v>85334</v>
      </c>
      <c r="D148" s="1398" t="s">
        <v>724</v>
      </c>
      <c r="E148" s="1399"/>
      <c r="F148" s="23">
        <v>106200</v>
      </c>
      <c r="G148" s="23">
        <v>106194</v>
      </c>
      <c r="H148" s="25">
        <f t="shared" si="2"/>
        <v>99.99435028248588</v>
      </c>
    </row>
    <row r="149" spans="1:8" ht="72" customHeight="1">
      <c r="A149" s="22"/>
      <c r="B149" s="33"/>
      <c r="C149" s="22"/>
      <c r="D149" s="86" t="s">
        <v>698</v>
      </c>
      <c r="E149" s="15" t="s">
        <v>699</v>
      </c>
      <c r="F149" s="23">
        <v>17097</v>
      </c>
      <c r="G149" s="23">
        <v>17094</v>
      </c>
      <c r="H149" s="25">
        <f t="shared" si="2"/>
        <v>99.98245306194069</v>
      </c>
    </row>
    <row r="150" spans="1:8" ht="77.25" customHeight="1">
      <c r="A150" s="22"/>
      <c r="B150" s="33"/>
      <c r="C150" s="28"/>
      <c r="D150" s="86" t="s">
        <v>725</v>
      </c>
      <c r="E150" s="20" t="s">
        <v>726</v>
      </c>
      <c r="F150" s="23">
        <v>89103</v>
      </c>
      <c r="G150" s="23">
        <v>89100</v>
      </c>
      <c r="H150" s="25">
        <f t="shared" si="2"/>
        <v>99.9966331099963</v>
      </c>
    </row>
    <row r="151" spans="1:8" ht="32.25" customHeight="1">
      <c r="A151" s="5" t="s">
        <v>727</v>
      </c>
      <c r="B151" s="5">
        <v>854</v>
      </c>
      <c r="C151" s="1375" t="s">
        <v>728</v>
      </c>
      <c r="D151" s="1412"/>
      <c r="E151" s="1413"/>
      <c r="F151" s="11">
        <v>365190</v>
      </c>
      <c r="G151" s="11">
        <v>280289</v>
      </c>
      <c r="H151" s="12">
        <f t="shared" si="2"/>
        <v>76.75155398559654</v>
      </c>
    </row>
    <row r="152" spans="1:8" ht="44.25" customHeight="1">
      <c r="A152" s="88"/>
      <c r="B152" s="88"/>
      <c r="C152" s="92">
        <v>85412</v>
      </c>
      <c r="D152" s="1373" t="s">
        <v>729</v>
      </c>
      <c r="E152" s="1374"/>
      <c r="F152" s="24">
        <v>6439</v>
      </c>
      <c r="G152" s="24">
        <v>833</v>
      </c>
      <c r="H152" s="25">
        <f t="shared" si="2"/>
        <v>12.936791427240255</v>
      </c>
    </row>
    <row r="153" spans="1:8" ht="77.25" customHeight="1">
      <c r="A153" s="88"/>
      <c r="B153" s="88"/>
      <c r="C153" s="93"/>
      <c r="D153" s="45">
        <v>2010</v>
      </c>
      <c r="E153" s="20" t="s">
        <v>683</v>
      </c>
      <c r="F153" s="24">
        <v>6439</v>
      </c>
      <c r="G153" s="24">
        <v>833</v>
      </c>
      <c r="H153" s="25">
        <f t="shared" si="2"/>
        <v>12.936791427240255</v>
      </c>
    </row>
    <row r="154" spans="1:9" ht="27" customHeight="1">
      <c r="A154" s="22"/>
      <c r="B154" s="22"/>
      <c r="C154" s="36">
        <v>85415</v>
      </c>
      <c r="D154" s="1406" t="s">
        <v>730</v>
      </c>
      <c r="E154" s="1407"/>
      <c r="F154" s="16">
        <v>358751</v>
      </c>
      <c r="G154" s="16">
        <v>279456</v>
      </c>
      <c r="H154" s="25">
        <f t="shared" si="2"/>
        <v>77.89692572285513</v>
      </c>
      <c r="I154" s="27"/>
    </row>
    <row r="155" spans="1:8" ht="73.5" customHeight="1">
      <c r="A155" s="28"/>
      <c r="B155" s="28"/>
      <c r="C155" s="28"/>
      <c r="D155" s="40">
        <v>2010</v>
      </c>
      <c r="E155" s="20" t="s">
        <v>683</v>
      </c>
      <c r="F155" s="16">
        <v>1642</v>
      </c>
      <c r="G155" s="16">
        <v>1642</v>
      </c>
      <c r="H155" s="25">
        <f t="shared" si="2"/>
        <v>100</v>
      </c>
    </row>
    <row r="156" spans="1:8" ht="59.25" customHeight="1">
      <c r="A156" s="22"/>
      <c r="B156" s="22"/>
      <c r="C156" s="28"/>
      <c r="D156" s="29" t="s">
        <v>684</v>
      </c>
      <c r="E156" s="30" t="s">
        <v>731</v>
      </c>
      <c r="F156" s="94">
        <v>357109</v>
      </c>
      <c r="G156" s="94">
        <v>277814</v>
      </c>
      <c r="H156" s="35">
        <f t="shared" si="2"/>
        <v>77.79529499396543</v>
      </c>
    </row>
    <row r="157" spans="1:8" ht="36.75" customHeight="1">
      <c r="A157" s="5">
        <v>16</v>
      </c>
      <c r="B157" s="5">
        <v>900</v>
      </c>
      <c r="C157" s="1411" t="s">
        <v>732</v>
      </c>
      <c r="D157" s="1412"/>
      <c r="E157" s="1413"/>
      <c r="F157" s="11">
        <v>1188899</v>
      </c>
      <c r="G157" s="11">
        <v>1097479</v>
      </c>
      <c r="H157" s="12">
        <f t="shared" si="2"/>
        <v>92.31053268612388</v>
      </c>
    </row>
    <row r="158" spans="1:9" ht="31.5" customHeight="1">
      <c r="A158" s="22"/>
      <c r="B158" s="22"/>
      <c r="C158" s="36">
        <v>90001</v>
      </c>
      <c r="D158" s="1406" t="s">
        <v>733</v>
      </c>
      <c r="E158" s="1407"/>
      <c r="F158" s="23">
        <v>1115553</v>
      </c>
      <c r="G158" s="23">
        <v>1023236</v>
      </c>
      <c r="H158" s="25">
        <f t="shared" si="2"/>
        <v>91.72455275544954</v>
      </c>
      <c r="I158" s="27"/>
    </row>
    <row r="159" spans="1:8" ht="75" customHeight="1">
      <c r="A159" s="22"/>
      <c r="B159" s="22"/>
      <c r="C159" s="22"/>
      <c r="D159" s="95" t="s">
        <v>686</v>
      </c>
      <c r="E159" s="20" t="s">
        <v>734</v>
      </c>
      <c r="F159" s="16">
        <v>865553</v>
      </c>
      <c r="G159" s="16">
        <v>773236</v>
      </c>
      <c r="H159" s="25">
        <f t="shared" si="2"/>
        <v>89.33433307954569</v>
      </c>
    </row>
    <row r="160" spans="1:8" ht="106.5" customHeight="1">
      <c r="A160" s="22"/>
      <c r="B160" s="22"/>
      <c r="C160" s="28"/>
      <c r="D160" s="41" t="s">
        <v>735</v>
      </c>
      <c r="E160" s="20" t="s">
        <v>736</v>
      </c>
      <c r="F160" s="23">
        <v>250000</v>
      </c>
      <c r="G160" s="23">
        <v>250000</v>
      </c>
      <c r="H160" s="25">
        <f t="shared" si="2"/>
        <v>100</v>
      </c>
    </row>
    <row r="161" spans="1:8" ht="26.25" customHeight="1">
      <c r="A161" s="22"/>
      <c r="B161" s="22"/>
      <c r="C161" s="22">
        <v>90002</v>
      </c>
      <c r="D161" s="1376" t="s">
        <v>737</v>
      </c>
      <c r="E161" s="1415"/>
      <c r="F161" s="94">
        <v>23346</v>
      </c>
      <c r="G161" s="94">
        <v>23346</v>
      </c>
      <c r="H161" s="25">
        <f t="shared" si="2"/>
        <v>100</v>
      </c>
    </row>
    <row r="162" spans="1:8" ht="54.75" customHeight="1">
      <c r="A162" s="22"/>
      <c r="B162" s="22"/>
      <c r="C162" s="28"/>
      <c r="D162" s="96" t="s">
        <v>644</v>
      </c>
      <c r="E162" s="20" t="s">
        <v>645</v>
      </c>
      <c r="F162" s="94">
        <v>23346</v>
      </c>
      <c r="G162" s="94">
        <v>23346</v>
      </c>
      <c r="H162" s="25">
        <f t="shared" si="2"/>
        <v>100</v>
      </c>
    </row>
    <row r="163" spans="1:8" ht="30" customHeight="1">
      <c r="A163" s="22"/>
      <c r="B163" s="22"/>
      <c r="C163" s="22">
        <v>90004</v>
      </c>
      <c r="D163" s="1371" t="s">
        <v>738</v>
      </c>
      <c r="E163" s="1372"/>
      <c r="F163" s="94">
        <v>50000</v>
      </c>
      <c r="G163" s="94">
        <v>50000</v>
      </c>
      <c r="H163" s="25">
        <f t="shared" si="2"/>
        <v>100</v>
      </c>
    </row>
    <row r="164" spans="1:8" ht="50.25" customHeight="1">
      <c r="A164" s="22"/>
      <c r="B164" s="22"/>
      <c r="C164" s="22"/>
      <c r="D164" s="41" t="s">
        <v>644</v>
      </c>
      <c r="E164" s="20" t="s">
        <v>645</v>
      </c>
      <c r="F164" s="94">
        <v>50000</v>
      </c>
      <c r="G164" s="94">
        <v>50000</v>
      </c>
      <c r="H164" s="25">
        <f t="shared" si="2"/>
        <v>100</v>
      </c>
    </row>
    <row r="165" spans="1:8" ht="27" customHeight="1">
      <c r="A165" s="22"/>
      <c r="B165" s="22"/>
      <c r="C165" s="36">
        <v>90095</v>
      </c>
      <c r="D165" s="1371" t="s">
        <v>568</v>
      </c>
      <c r="E165" s="1377"/>
      <c r="F165" s="38" t="s">
        <v>600</v>
      </c>
      <c r="G165" s="94">
        <v>897</v>
      </c>
      <c r="H165" s="38" t="s">
        <v>600</v>
      </c>
    </row>
    <row r="166" spans="1:8" ht="26.25" customHeight="1">
      <c r="A166" s="22"/>
      <c r="B166" s="22"/>
      <c r="C166" s="28"/>
      <c r="D166" s="98" t="s">
        <v>598</v>
      </c>
      <c r="E166" s="15" t="s">
        <v>599</v>
      </c>
      <c r="F166" s="38" t="s">
        <v>600</v>
      </c>
      <c r="G166" s="94">
        <v>897</v>
      </c>
      <c r="H166" s="38" t="s">
        <v>600</v>
      </c>
    </row>
    <row r="167" spans="1:8" s="78" customFormat="1" ht="31.5" customHeight="1">
      <c r="A167" s="74">
        <v>17</v>
      </c>
      <c r="B167" s="74">
        <v>921</v>
      </c>
      <c r="C167" s="1378" t="s">
        <v>739</v>
      </c>
      <c r="D167" s="1379"/>
      <c r="E167" s="1380"/>
      <c r="F167" s="91">
        <v>135832</v>
      </c>
      <c r="G167" s="91">
        <v>129678</v>
      </c>
      <c r="H167" s="12">
        <f t="shared" si="2"/>
        <v>95.46940338064668</v>
      </c>
    </row>
    <row r="168" spans="1:8" s="78" customFormat="1" ht="31.5" customHeight="1">
      <c r="A168" s="76"/>
      <c r="B168" s="99"/>
      <c r="C168" s="100">
        <v>92109</v>
      </c>
      <c r="D168" s="1406" t="s">
        <v>740</v>
      </c>
      <c r="E168" s="1407"/>
      <c r="F168" s="94">
        <v>109728</v>
      </c>
      <c r="G168" s="94">
        <v>102874</v>
      </c>
      <c r="H168" s="25">
        <f t="shared" si="2"/>
        <v>93.75364537766112</v>
      </c>
    </row>
    <row r="169" spans="1:8" s="78" customFormat="1" ht="30.75" customHeight="1">
      <c r="A169" s="101"/>
      <c r="B169" s="102"/>
      <c r="C169" s="103"/>
      <c r="D169" s="104" t="s">
        <v>689</v>
      </c>
      <c r="E169" s="20" t="s">
        <v>741</v>
      </c>
      <c r="F169" s="94">
        <v>7970</v>
      </c>
      <c r="G169" s="94">
        <v>7970</v>
      </c>
      <c r="H169" s="25">
        <f t="shared" si="2"/>
        <v>100</v>
      </c>
    </row>
    <row r="170" spans="1:8" s="78" customFormat="1" ht="150" customHeight="1">
      <c r="A170" s="76"/>
      <c r="B170" s="99"/>
      <c r="C170" s="105"/>
      <c r="D170" s="106" t="s">
        <v>607</v>
      </c>
      <c r="E170" s="30" t="s">
        <v>742</v>
      </c>
      <c r="F170" s="94">
        <v>5732</v>
      </c>
      <c r="G170" s="107" t="s">
        <v>600</v>
      </c>
      <c r="H170" s="38" t="s">
        <v>600</v>
      </c>
    </row>
    <row r="171" spans="1:9" s="78" customFormat="1" ht="140.25" customHeight="1">
      <c r="A171" s="76"/>
      <c r="B171" s="99"/>
      <c r="C171" s="103"/>
      <c r="D171" s="104" t="s">
        <v>743</v>
      </c>
      <c r="E171" s="20" t="s">
        <v>744</v>
      </c>
      <c r="F171" s="94">
        <v>96026</v>
      </c>
      <c r="G171" s="94">
        <v>94904</v>
      </c>
      <c r="H171" s="25">
        <f t="shared" si="2"/>
        <v>98.83156645075292</v>
      </c>
      <c r="I171" s="108"/>
    </row>
    <row r="172" spans="1:9" s="78" customFormat="1" ht="27.75" customHeight="1">
      <c r="A172" s="76"/>
      <c r="B172" s="76"/>
      <c r="C172" s="109">
        <v>92116</v>
      </c>
      <c r="D172" s="1373" t="s">
        <v>745</v>
      </c>
      <c r="E172" s="1374"/>
      <c r="F172" s="48">
        <v>26104</v>
      </c>
      <c r="G172" s="94">
        <v>26104</v>
      </c>
      <c r="H172" s="25">
        <f t="shared" si="2"/>
        <v>100</v>
      </c>
      <c r="I172" s="108"/>
    </row>
    <row r="173" spans="1:9" s="78" customFormat="1" ht="63.75" customHeight="1">
      <c r="A173" s="76"/>
      <c r="B173" s="76"/>
      <c r="C173" s="109"/>
      <c r="D173" s="80">
        <v>2020</v>
      </c>
      <c r="E173" s="15" t="s">
        <v>699</v>
      </c>
      <c r="F173" s="48">
        <v>26104</v>
      </c>
      <c r="G173" s="94">
        <v>26104</v>
      </c>
      <c r="H173" s="25">
        <f t="shared" si="2"/>
        <v>100</v>
      </c>
      <c r="I173" s="108"/>
    </row>
    <row r="174" spans="1:8" ht="26.25" customHeight="1">
      <c r="A174" s="22"/>
      <c r="B174" s="22"/>
      <c r="C174" s="36">
        <v>92120</v>
      </c>
      <c r="D174" s="1398" t="s">
        <v>746</v>
      </c>
      <c r="E174" s="1399"/>
      <c r="F174" s="107" t="s">
        <v>600</v>
      </c>
      <c r="G174" s="31">
        <v>700</v>
      </c>
      <c r="H174" s="38" t="s">
        <v>600</v>
      </c>
    </row>
    <row r="175" spans="1:8" ht="73.5" customHeight="1">
      <c r="A175" s="22"/>
      <c r="B175" s="22"/>
      <c r="C175" s="22"/>
      <c r="D175" s="41" t="s">
        <v>747</v>
      </c>
      <c r="E175" s="56" t="s">
        <v>748</v>
      </c>
      <c r="F175" s="38" t="s">
        <v>600</v>
      </c>
      <c r="G175" s="31">
        <v>700</v>
      </c>
      <c r="H175" s="38" t="s">
        <v>600</v>
      </c>
    </row>
    <row r="176" spans="1:8" s="78" customFormat="1" ht="24" customHeight="1">
      <c r="A176" s="74" t="s">
        <v>749</v>
      </c>
      <c r="B176" s="74">
        <v>926</v>
      </c>
      <c r="C176" s="1389" t="s">
        <v>750</v>
      </c>
      <c r="D176" s="1390"/>
      <c r="E176" s="1391"/>
      <c r="F176" s="91">
        <v>34344</v>
      </c>
      <c r="G176" s="91">
        <v>32844</v>
      </c>
      <c r="H176" s="12">
        <f t="shared" si="2"/>
        <v>95.6324248777079</v>
      </c>
    </row>
    <row r="177" spans="1:8" s="108" customFormat="1" ht="30" customHeight="1">
      <c r="A177" s="68"/>
      <c r="B177" s="68"/>
      <c r="C177" s="69">
        <v>92605</v>
      </c>
      <c r="D177" s="1373" t="s">
        <v>751</v>
      </c>
      <c r="E177" s="1374"/>
      <c r="F177" s="16">
        <v>34344</v>
      </c>
      <c r="G177" s="16">
        <v>32844</v>
      </c>
      <c r="H177" s="25">
        <f t="shared" si="2"/>
        <v>95.6324248777079</v>
      </c>
    </row>
    <row r="178" spans="1:8" s="108" customFormat="1" ht="95.25" customHeight="1">
      <c r="A178" s="68"/>
      <c r="B178" s="68"/>
      <c r="C178" s="68"/>
      <c r="D178" s="110" t="s">
        <v>584</v>
      </c>
      <c r="E178" s="20" t="s">
        <v>593</v>
      </c>
      <c r="F178" s="24">
        <v>2000</v>
      </c>
      <c r="G178" s="24">
        <v>500</v>
      </c>
      <c r="H178" s="25">
        <f t="shared" si="2"/>
        <v>25</v>
      </c>
    </row>
    <row r="179" spans="1:8" s="108" customFormat="1" ht="19.5" customHeight="1">
      <c r="A179" s="28"/>
      <c r="B179" s="28"/>
      <c r="C179" s="28"/>
      <c r="D179" s="110" t="s">
        <v>586</v>
      </c>
      <c r="E179" s="111" t="s">
        <v>587</v>
      </c>
      <c r="F179" s="24">
        <v>32344</v>
      </c>
      <c r="G179" s="24">
        <v>32344</v>
      </c>
      <c r="H179" s="25">
        <f t="shared" si="2"/>
        <v>100</v>
      </c>
    </row>
    <row r="180" spans="1:8" ht="11.25" customHeight="1">
      <c r="A180" s="112"/>
      <c r="B180" s="112"/>
      <c r="C180" s="112"/>
      <c r="D180" s="112"/>
      <c r="E180" s="113"/>
      <c r="F180" s="114"/>
      <c r="G180" s="114"/>
      <c r="H180" s="115"/>
    </row>
    <row r="181" spans="1:8" ht="12.75">
      <c r="A181" s="116"/>
      <c r="B181" s="112"/>
      <c r="C181" s="112"/>
      <c r="D181" s="112"/>
      <c r="E181" s="113"/>
      <c r="F181" s="114"/>
      <c r="G181" s="114"/>
      <c r="H181" s="115"/>
    </row>
    <row r="182" spans="1:8" ht="8.25" customHeight="1">
      <c r="A182" s="112"/>
      <c r="B182" s="112"/>
      <c r="C182" s="112"/>
      <c r="D182" s="112"/>
      <c r="E182" s="113"/>
      <c r="F182" s="114"/>
      <c r="G182" s="114"/>
      <c r="H182" s="115"/>
    </row>
    <row r="183" spans="1:8" ht="12.75">
      <c r="A183" s="116"/>
      <c r="B183" s="112"/>
      <c r="C183" s="112"/>
      <c r="D183" s="112"/>
      <c r="E183" s="113"/>
      <c r="F183" s="114"/>
      <c r="G183" s="114"/>
      <c r="H183" s="115"/>
    </row>
    <row r="184" spans="1:8" ht="12.75">
      <c r="A184" s="112"/>
      <c r="B184" s="112"/>
      <c r="C184" s="112"/>
      <c r="D184" s="112"/>
      <c r="E184" s="113"/>
      <c r="F184" s="114"/>
      <c r="G184" s="114"/>
      <c r="H184" s="115"/>
    </row>
    <row r="185" spans="1:8" ht="12.75">
      <c r="A185" s="112"/>
      <c r="B185" s="112"/>
      <c r="C185" s="112"/>
      <c r="D185" s="112"/>
      <c r="E185" s="113"/>
      <c r="F185" s="114"/>
      <c r="G185" s="114"/>
      <c r="H185" s="115"/>
    </row>
    <row r="186" spans="1:8" ht="12.75">
      <c r="A186" s="112"/>
      <c r="B186" s="112"/>
      <c r="C186" s="112"/>
      <c r="D186" s="112"/>
      <c r="E186" s="113"/>
      <c r="F186" s="114"/>
      <c r="G186" s="114"/>
      <c r="H186" s="115"/>
    </row>
    <row r="187" spans="1:8" ht="12.75">
      <c r="A187" s="112"/>
      <c r="B187" s="112"/>
      <c r="C187" s="112"/>
      <c r="D187" s="112"/>
      <c r="E187" s="113"/>
      <c r="F187" s="114"/>
      <c r="G187" s="114"/>
      <c r="H187" s="115"/>
    </row>
    <row r="188" spans="1:8" ht="12.75">
      <c r="A188" s="112"/>
      <c r="B188" s="112"/>
      <c r="C188" s="112"/>
      <c r="D188" s="112"/>
      <c r="E188" s="113"/>
      <c r="F188" s="114"/>
      <c r="G188" s="114"/>
      <c r="H188" s="115"/>
    </row>
    <row r="189" spans="1:8" ht="12.75">
      <c r="A189" s="112"/>
      <c r="B189" s="112"/>
      <c r="C189" s="112"/>
      <c r="D189" s="112"/>
      <c r="E189" s="113"/>
      <c r="F189" s="114"/>
      <c r="G189" s="114"/>
      <c r="H189" s="115"/>
    </row>
    <row r="190" spans="1:8" ht="12.75">
      <c r="A190" s="112"/>
      <c r="B190" s="112"/>
      <c r="C190" s="112"/>
      <c r="D190" s="112"/>
      <c r="E190" s="113"/>
      <c r="F190" s="114"/>
      <c r="G190" s="114"/>
      <c r="H190" s="115"/>
    </row>
    <row r="191" spans="1:8" ht="12.75">
      <c r="A191" s="112"/>
      <c r="B191" s="112"/>
      <c r="C191" s="112"/>
      <c r="D191" s="112"/>
      <c r="E191" s="113"/>
      <c r="F191" s="114"/>
      <c r="G191" s="114"/>
      <c r="H191" s="115"/>
    </row>
    <row r="192" spans="1:8" ht="12.75">
      <c r="A192" s="112"/>
      <c r="B192" s="112"/>
      <c r="C192" s="112"/>
      <c r="D192" s="112"/>
      <c r="E192" s="113"/>
      <c r="F192" s="114"/>
      <c r="G192" s="114"/>
      <c r="H192" s="115"/>
    </row>
    <row r="193" spans="1:8" ht="12.75">
      <c r="A193" s="112"/>
      <c r="B193" s="112"/>
      <c r="C193" s="112"/>
      <c r="D193" s="112"/>
      <c r="E193" s="113"/>
      <c r="F193" s="114"/>
      <c r="G193" s="114"/>
      <c r="H193" s="115"/>
    </row>
    <row r="194" spans="1:8" ht="12.75">
      <c r="A194" s="112"/>
      <c r="B194" s="112"/>
      <c r="C194" s="112"/>
      <c r="D194" s="112"/>
      <c r="E194" s="113"/>
      <c r="F194" s="114"/>
      <c r="G194" s="114"/>
      <c r="H194" s="115"/>
    </row>
    <row r="195" spans="1:8" ht="12.75">
      <c r="A195" s="112"/>
      <c r="B195" s="112"/>
      <c r="C195" s="112"/>
      <c r="D195" s="112"/>
      <c r="E195" s="113"/>
      <c r="F195" s="114"/>
      <c r="G195" s="114"/>
      <c r="H195" s="115"/>
    </row>
    <row r="196" spans="1:8" ht="12.75">
      <c r="A196" s="112"/>
      <c r="B196" s="112"/>
      <c r="C196" s="112"/>
      <c r="D196" s="112"/>
      <c r="E196" s="113"/>
      <c r="F196" s="114"/>
      <c r="G196" s="114"/>
      <c r="H196" s="115"/>
    </row>
    <row r="197" spans="1:8" ht="12.75">
      <c r="A197" s="112"/>
      <c r="B197" s="112"/>
      <c r="C197" s="112"/>
      <c r="D197" s="112"/>
      <c r="E197" s="113"/>
      <c r="F197" s="114"/>
      <c r="G197" s="114"/>
      <c r="H197" s="115"/>
    </row>
    <row r="198" spans="1:8" ht="12.75">
      <c r="A198" s="112"/>
      <c r="B198" s="112"/>
      <c r="C198" s="112"/>
      <c r="D198" s="112"/>
      <c r="E198" s="113"/>
      <c r="F198" s="114"/>
      <c r="G198" s="114"/>
      <c r="H198" s="115"/>
    </row>
    <row r="199" spans="1:8" ht="12.75">
      <c r="A199" s="112"/>
      <c r="B199" s="112"/>
      <c r="C199" s="112"/>
      <c r="D199" s="112"/>
      <c r="E199" s="113"/>
      <c r="F199" s="114"/>
      <c r="G199" s="114"/>
      <c r="H199" s="115"/>
    </row>
    <row r="200" spans="1:8" ht="12.75">
      <c r="A200" s="112"/>
      <c r="B200" s="112"/>
      <c r="C200" s="112"/>
      <c r="D200" s="112"/>
      <c r="E200" s="113"/>
      <c r="F200" s="114"/>
      <c r="G200" s="114"/>
      <c r="H200" s="115"/>
    </row>
    <row r="201" spans="1:8" ht="12.75">
      <c r="A201" s="112"/>
      <c r="B201" s="112"/>
      <c r="C201" s="112"/>
      <c r="D201" s="112"/>
      <c r="E201" s="113"/>
      <c r="F201" s="114"/>
      <c r="G201" s="114"/>
      <c r="H201" s="115"/>
    </row>
    <row r="202" spans="1:8" ht="12.75">
      <c r="A202" s="112"/>
      <c r="B202" s="112"/>
      <c r="C202" s="112"/>
      <c r="D202" s="112"/>
      <c r="E202" s="113"/>
      <c r="F202" s="114"/>
      <c r="G202" s="114"/>
      <c r="H202" s="115"/>
    </row>
    <row r="203" spans="1:8" ht="12.75">
      <c r="A203" s="112"/>
      <c r="B203" s="112"/>
      <c r="C203" s="112"/>
      <c r="D203" s="112"/>
      <c r="E203" s="113"/>
      <c r="F203" s="114"/>
      <c r="G203" s="114"/>
      <c r="H203" s="115"/>
    </row>
    <row r="204" spans="1:8" ht="12.75">
      <c r="A204" s="112"/>
      <c r="B204" s="112"/>
      <c r="C204" s="112"/>
      <c r="D204" s="112"/>
      <c r="E204" s="113"/>
      <c r="F204" s="114"/>
      <c r="G204" s="114"/>
      <c r="H204" s="115"/>
    </row>
    <row r="205" spans="1:8" ht="12.75">
      <c r="A205" s="112"/>
      <c r="B205" s="112"/>
      <c r="C205" s="112"/>
      <c r="D205" s="112"/>
      <c r="E205" s="113"/>
      <c r="F205" s="114"/>
      <c r="G205" s="114"/>
      <c r="H205" s="115"/>
    </row>
    <row r="206" spans="1:8" ht="12.75">
      <c r="A206" s="112"/>
      <c r="B206" s="112"/>
      <c r="C206" s="112"/>
      <c r="D206" s="112"/>
      <c r="E206" s="113"/>
      <c r="F206" s="114"/>
      <c r="G206" s="114"/>
      <c r="H206" s="115"/>
    </row>
    <row r="207" spans="1:8" ht="12.75">
      <c r="A207" s="112"/>
      <c r="B207" s="112"/>
      <c r="C207" s="112"/>
      <c r="D207" s="112"/>
      <c r="E207" s="113"/>
      <c r="F207" s="114"/>
      <c r="G207" s="114"/>
      <c r="H207" s="115"/>
    </row>
    <row r="208" spans="1:8" ht="12.75">
      <c r="A208" s="112"/>
      <c r="B208" s="112"/>
      <c r="C208" s="112"/>
      <c r="D208" s="112"/>
      <c r="E208" s="113"/>
      <c r="F208" s="114"/>
      <c r="G208" s="114"/>
      <c r="H208" s="115"/>
    </row>
    <row r="209" spans="1:8" ht="12.75">
      <c r="A209" s="112"/>
      <c r="B209" s="112"/>
      <c r="C209" s="112"/>
      <c r="D209" s="112"/>
      <c r="E209" s="113"/>
      <c r="F209" s="114"/>
      <c r="G209" s="114"/>
      <c r="H209" s="115"/>
    </row>
    <row r="210" spans="1:8" ht="12.75">
      <c r="A210" s="112"/>
      <c r="B210" s="112"/>
      <c r="C210" s="112"/>
      <c r="D210" s="112"/>
      <c r="E210" s="113"/>
      <c r="F210" s="114"/>
      <c r="G210" s="114"/>
      <c r="H210" s="115"/>
    </row>
    <row r="211" spans="1:8" ht="12.75">
      <c r="A211" s="112"/>
      <c r="B211" s="112"/>
      <c r="C211" s="112"/>
      <c r="D211" s="112"/>
      <c r="E211" s="113"/>
      <c r="F211" s="114"/>
      <c r="G211" s="114"/>
      <c r="H211" s="115"/>
    </row>
    <row r="212" spans="1:8" ht="12.75">
      <c r="A212" s="112"/>
      <c r="B212" s="112"/>
      <c r="C212" s="112"/>
      <c r="D212" s="112"/>
      <c r="E212" s="113"/>
      <c r="F212" s="114"/>
      <c r="G212" s="114"/>
      <c r="H212" s="115"/>
    </row>
    <row r="213" spans="1:8" ht="12.75">
      <c r="A213" s="112"/>
      <c r="B213" s="112"/>
      <c r="C213" s="112"/>
      <c r="D213" s="112"/>
      <c r="E213" s="113"/>
      <c r="F213" s="114"/>
      <c r="G213" s="114"/>
      <c r="H213" s="115"/>
    </row>
    <row r="214" spans="1:8" ht="12.75">
      <c r="A214" s="112"/>
      <c r="B214" s="112"/>
      <c r="C214" s="112"/>
      <c r="D214" s="112"/>
      <c r="E214" s="113"/>
      <c r="F214" s="114"/>
      <c r="G214" s="114"/>
      <c r="H214" s="115"/>
    </row>
    <row r="215" spans="1:8" ht="12.75">
      <c r="A215" s="112"/>
      <c r="B215" s="112"/>
      <c r="C215" s="112"/>
      <c r="D215" s="112"/>
      <c r="E215" s="113"/>
      <c r="F215" s="114"/>
      <c r="G215" s="114"/>
      <c r="H215" s="115"/>
    </row>
    <row r="216" spans="1:8" ht="12.75">
      <c r="A216" s="112"/>
      <c r="B216" s="112"/>
      <c r="C216" s="112"/>
      <c r="D216" s="112"/>
      <c r="E216" s="113"/>
      <c r="F216" s="114"/>
      <c r="G216" s="114"/>
      <c r="H216" s="115"/>
    </row>
    <row r="217" spans="1:8" ht="12.75">
      <c r="A217" s="112"/>
      <c r="B217" s="112"/>
      <c r="C217" s="112"/>
      <c r="D217" s="112"/>
      <c r="E217" s="113"/>
      <c r="F217" s="114"/>
      <c r="G217" s="114"/>
      <c r="H217" s="115"/>
    </row>
    <row r="218" spans="1:8" ht="12.75">
      <c r="A218" s="112"/>
      <c r="B218" s="112"/>
      <c r="C218" s="112"/>
      <c r="D218" s="112"/>
      <c r="E218" s="113"/>
      <c r="F218" s="114"/>
      <c r="G218" s="114"/>
      <c r="H218" s="115"/>
    </row>
    <row r="219" spans="1:8" ht="12.75">
      <c r="A219" s="112"/>
      <c r="B219" s="112"/>
      <c r="C219" s="112"/>
      <c r="D219" s="112"/>
      <c r="E219" s="113"/>
      <c r="F219" s="114"/>
      <c r="G219" s="114"/>
      <c r="H219" s="115"/>
    </row>
    <row r="220" spans="1:8" ht="12.75">
      <c r="A220" s="112"/>
      <c r="B220" s="112"/>
      <c r="C220" s="112"/>
      <c r="D220" s="112"/>
      <c r="E220" s="113"/>
      <c r="F220" s="114"/>
      <c r="G220" s="114"/>
      <c r="H220" s="115"/>
    </row>
    <row r="221" spans="1:8" ht="12.75">
      <c r="A221" s="112"/>
      <c r="B221" s="112"/>
      <c r="C221" s="112"/>
      <c r="D221" s="112"/>
      <c r="E221" s="113"/>
      <c r="F221" s="114"/>
      <c r="G221" s="114"/>
      <c r="H221" s="115"/>
    </row>
    <row r="222" spans="1:8" ht="12.75">
      <c r="A222" s="112"/>
      <c r="B222" s="112"/>
      <c r="C222" s="112"/>
      <c r="D222" s="112"/>
      <c r="E222" s="113"/>
      <c r="F222" s="114"/>
      <c r="G222" s="114"/>
      <c r="H222" s="115"/>
    </row>
    <row r="223" spans="1:8" ht="12.75">
      <c r="A223" s="112"/>
      <c r="B223" s="112"/>
      <c r="C223" s="112"/>
      <c r="D223" s="112"/>
      <c r="E223" s="113"/>
      <c r="F223" s="114"/>
      <c r="G223" s="114"/>
      <c r="H223" s="115"/>
    </row>
    <row r="224" spans="1:8" ht="12.75">
      <c r="A224" s="112"/>
      <c r="B224" s="112"/>
      <c r="C224" s="112"/>
      <c r="D224" s="112"/>
      <c r="E224" s="113"/>
      <c r="F224" s="114"/>
      <c r="G224" s="114"/>
      <c r="H224" s="115"/>
    </row>
    <row r="225" spans="1:8" ht="12.75">
      <c r="A225" s="112"/>
      <c r="B225" s="112"/>
      <c r="C225" s="112"/>
      <c r="D225" s="112"/>
      <c r="E225" s="113"/>
      <c r="F225" s="114"/>
      <c r="G225" s="114"/>
      <c r="H225" s="115"/>
    </row>
    <row r="226" spans="1:8" ht="12.75">
      <c r="A226" s="112"/>
      <c r="B226" s="112"/>
      <c r="C226" s="112"/>
      <c r="D226" s="112"/>
      <c r="E226" s="113"/>
      <c r="F226" s="114"/>
      <c r="G226" s="114"/>
      <c r="H226" s="115"/>
    </row>
    <row r="227" spans="1:8" ht="12.75">
      <c r="A227" s="112"/>
      <c r="B227" s="112"/>
      <c r="C227" s="112"/>
      <c r="D227" s="112"/>
      <c r="E227" s="113"/>
      <c r="F227" s="114"/>
      <c r="G227" s="114"/>
      <c r="H227" s="115"/>
    </row>
    <row r="228" spans="1:8" ht="12.75">
      <c r="A228" s="112"/>
      <c r="B228" s="112"/>
      <c r="C228" s="112"/>
      <c r="D228" s="112"/>
      <c r="E228" s="113"/>
      <c r="F228" s="114"/>
      <c r="G228" s="114"/>
      <c r="H228" s="115"/>
    </row>
    <row r="229" spans="5:8" ht="12.75">
      <c r="E229" s="117"/>
      <c r="F229" s="114"/>
      <c r="G229" s="114"/>
      <c r="H229" s="115"/>
    </row>
    <row r="230" spans="5:8" ht="12.75">
      <c r="E230" s="117"/>
      <c r="F230" s="114"/>
      <c r="G230" s="114"/>
      <c r="H230" s="115"/>
    </row>
    <row r="231" spans="5:8" ht="12.75">
      <c r="E231" s="117"/>
      <c r="F231" s="114"/>
      <c r="G231" s="114"/>
      <c r="H231" s="115"/>
    </row>
    <row r="232" spans="5:8" ht="12.75">
      <c r="E232" s="117"/>
      <c r="F232" s="114"/>
      <c r="G232" s="114"/>
      <c r="H232" s="115"/>
    </row>
    <row r="233" spans="5:8" ht="12.75">
      <c r="E233" s="117"/>
      <c r="F233" s="114"/>
      <c r="G233" s="114"/>
      <c r="H233" s="115"/>
    </row>
    <row r="234" spans="5:8" ht="12.75">
      <c r="E234" s="117"/>
      <c r="F234" s="114"/>
      <c r="G234" s="114"/>
      <c r="H234" s="115"/>
    </row>
    <row r="235" spans="5:8" ht="12.75">
      <c r="E235" s="117"/>
      <c r="F235" s="114"/>
      <c r="G235" s="114"/>
      <c r="H235" s="115"/>
    </row>
    <row r="236" spans="5:8" ht="12.75">
      <c r="E236" s="117"/>
      <c r="F236" s="114"/>
      <c r="G236" s="114"/>
      <c r="H236" s="115"/>
    </row>
    <row r="237" spans="5:8" ht="12.75">
      <c r="E237" s="117"/>
      <c r="F237" s="114"/>
      <c r="G237" s="114"/>
      <c r="H237" s="115"/>
    </row>
    <row r="238" spans="5:8" ht="12.75">
      <c r="E238" s="117"/>
      <c r="F238" s="114"/>
      <c r="G238" s="114"/>
      <c r="H238" s="115"/>
    </row>
    <row r="239" spans="5:8" ht="12.75">
      <c r="E239" s="118"/>
      <c r="F239" s="119"/>
      <c r="G239" s="119"/>
      <c r="H239" s="115"/>
    </row>
    <row r="240" spans="5:8" ht="12.75">
      <c r="E240" s="118"/>
      <c r="F240" s="119"/>
      <c r="G240" s="119"/>
      <c r="H240" s="115"/>
    </row>
    <row r="241" spans="5:8" ht="12.75">
      <c r="E241" s="118"/>
      <c r="F241" s="119"/>
      <c r="G241" s="119"/>
      <c r="H241" s="115"/>
    </row>
    <row r="242" spans="5:8" ht="12.75">
      <c r="E242" s="118"/>
      <c r="F242" s="119"/>
      <c r="G242" s="119"/>
      <c r="H242" s="115"/>
    </row>
    <row r="243" spans="5:8" ht="12.75">
      <c r="E243" s="118"/>
      <c r="F243" s="119"/>
      <c r="G243" s="119"/>
      <c r="H243" s="115"/>
    </row>
    <row r="244" spans="5:8" ht="12.75">
      <c r="E244" s="118"/>
      <c r="F244" s="119"/>
      <c r="G244" s="119"/>
      <c r="H244" s="115"/>
    </row>
    <row r="245" spans="5:8" ht="12.75">
      <c r="E245" s="118"/>
      <c r="F245" s="119"/>
      <c r="G245" s="119"/>
      <c r="H245" s="115"/>
    </row>
    <row r="246" spans="5:8" ht="12.75">
      <c r="E246" s="118"/>
      <c r="F246" s="119"/>
      <c r="G246" s="119"/>
      <c r="H246" s="115"/>
    </row>
    <row r="247" spans="5:8" ht="12.75">
      <c r="E247" s="118"/>
      <c r="F247" s="119"/>
      <c r="G247" s="119"/>
      <c r="H247" s="115"/>
    </row>
    <row r="248" spans="5:8" ht="12.75">
      <c r="E248" s="118"/>
      <c r="F248" s="119"/>
      <c r="G248" s="119"/>
      <c r="H248" s="115"/>
    </row>
    <row r="249" spans="5:8" ht="12.75">
      <c r="E249" s="118"/>
      <c r="F249" s="119"/>
      <c r="G249" s="119"/>
      <c r="H249" s="115"/>
    </row>
    <row r="250" spans="5:8" ht="12.75">
      <c r="E250" s="118"/>
      <c r="F250" s="119"/>
      <c r="G250" s="119"/>
      <c r="H250" s="115"/>
    </row>
    <row r="251" spans="5:8" ht="12.75">
      <c r="E251" s="118"/>
      <c r="F251" s="119"/>
      <c r="G251" s="119"/>
      <c r="H251" s="115"/>
    </row>
    <row r="252" spans="5:8" ht="12.75">
      <c r="E252" s="118"/>
      <c r="F252" s="119"/>
      <c r="G252" s="119"/>
      <c r="H252" s="115"/>
    </row>
    <row r="253" spans="5:8" ht="12.75">
      <c r="E253" s="118"/>
      <c r="F253" s="119"/>
      <c r="G253" s="119"/>
      <c r="H253" s="115"/>
    </row>
    <row r="254" spans="5:8" ht="12.75">
      <c r="E254" s="118"/>
      <c r="F254" s="119"/>
      <c r="G254" s="119"/>
      <c r="H254" s="115"/>
    </row>
    <row r="255" spans="5:8" ht="12.75">
      <c r="E255" s="118"/>
      <c r="F255" s="119"/>
      <c r="G255" s="119"/>
      <c r="H255" s="115"/>
    </row>
    <row r="256" spans="5:8" ht="12.75">
      <c r="E256" s="118"/>
      <c r="F256" s="119"/>
      <c r="G256" s="119"/>
      <c r="H256" s="115"/>
    </row>
    <row r="257" spans="5:8" ht="12.75">
      <c r="E257" s="118"/>
      <c r="F257" s="119"/>
      <c r="G257" s="119"/>
      <c r="H257" s="115"/>
    </row>
    <row r="258" spans="5:8" ht="12.75">
      <c r="E258" s="118"/>
      <c r="F258" s="119"/>
      <c r="G258" s="119"/>
      <c r="H258" s="115"/>
    </row>
    <row r="259" spans="5:8" ht="12.75">
      <c r="E259" s="118"/>
      <c r="F259" s="119"/>
      <c r="G259" s="119"/>
      <c r="H259" s="115"/>
    </row>
    <row r="260" spans="5:8" ht="12.75">
      <c r="E260" s="118"/>
      <c r="F260" s="119"/>
      <c r="G260" s="119"/>
      <c r="H260" s="115"/>
    </row>
    <row r="261" spans="5:8" ht="12.75">
      <c r="E261" s="118"/>
      <c r="F261" s="119"/>
      <c r="G261" s="119"/>
      <c r="H261" s="115"/>
    </row>
    <row r="262" spans="5:8" ht="12.75">
      <c r="E262" s="118"/>
      <c r="F262" s="119"/>
      <c r="G262" s="119"/>
      <c r="H262" s="115"/>
    </row>
    <row r="263" spans="5:8" ht="12.75">
      <c r="E263" s="118"/>
      <c r="F263" s="119"/>
      <c r="G263" s="119"/>
      <c r="H263" s="115"/>
    </row>
    <row r="264" spans="5:8" ht="12.75">
      <c r="E264" s="118"/>
      <c r="F264" s="119"/>
      <c r="G264" s="119"/>
      <c r="H264" s="115"/>
    </row>
    <row r="265" spans="5:8" ht="12.75">
      <c r="E265" s="118"/>
      <c r="F265" s="119"/>
      <c r="G265" s="119"/>
      <c r="H265" s="115"/>
    </row>
    <row r="266" spans="5:8" ht="12.75">
      <c r="E266" s="118"/>
      <c r="F266" s="119"/>
      <c r="G266" s="119"/>
      <c r="H266" s="115"/>
    </row>
    <row r="267" spans="5:8" ht="12.75">
      <c r="E267" s="118"/>
      <c r="F267" s="119"/>
      <c r="G267" s="119"/>
      <c r="H267" s="115"/>
    </row>
    <row r="268" spans="5:8" ht="12.75">
      <c r="E268" s="118"/>
      <c r="F268" s="119"/>
      <c r="G268" s="119"/>
      <c r="H268" s="115"/>
    </row>
    <row r="269" spans="5:8" ht="12.75">
      <c r="E269" s="118"/>
      <c r="F269" s="119"/>
      <c r="G269" s="119"/>
      <c r="H269" s="115"/>
    </row>
    <row r="270" spans="5:8" ht="12.75">
      <c r="E270" s="118"/>
      <c r="F270" s="119"/>
      <c r="G270" s="119"/>
      <c r="H270" s="115"/>
    </row>
    <row r="271" spans="5:8" ht="12.75">
      <c r="E271" s="118"/>
      <c r="F271" s="119"/>
      <c r="G271" s="119"/>
      <c r="H271" s="115"/>
    </row>
    <row r="272" spans="5:8" ht="12.75">
      <c r="E272" s="118"/>
      <c r="F272" s="119"/>
      <c r="G272" s="119"/>
      <c r="H272" s="115"/>
    </row>
    <row r="273" spans="5:8" ht="12.75">
      <c r="E273" s="118"/>
      <c r="F273" s="119"/>
      <c r="G273" s="119"/>
      <c r="H273" s="115"/>
    </row>
    <row r="274" spans="5:8" ht="12.75">
      <c r="E274" s="118"/>
      <c r="F274" s="119"/>
      <c r="G274" s="119"/>
      <c r="H274" s="115"/>
    </row>
    <row r="275" spans="5:8" ht="12.75">
      <c r="E275" s="118"/>
      <c r="F275" s="119"/>
      <c r="G275" s="119"/>
      <c r="H275" s="115"/>
    </row>
    <row r="276" spans="5:8" ht="12.75">
      <c r="E276" s="118"/>
      <c r="F276" s="119"/>
      <c r="G276" s="119"/>
      <c r="H276" s="115"/>
    </row>
    <row r="277" spans="5:8" ht="12.75">
      <c r="E277" s="118"/>
      <c r="F277" s="119"/>
      <c r="G277" s="119"/>
      <c r="H277" s="115"/>
    </row>
    <row r="278" spans="5:8" ht="12.75">
      <c r="E278" s="118"/>
      <c r="F278" s="119"/>
      <c r="G278" s="119"/>
      <c r="H278" s="115"/>
    </row>
    <row r="279" spans="5:8" ht="12.75">
      <c r="E279" s="118"/>
      <c r="F279" s="119"/>
      <c r="G279" s="119"/>
      <c r="H279" s="115"/>
    </row>
    <row r="280" spans="5:8" ht="12.75">
      <c r="E280" s="118"/>
      <c r="F280" s="119"/>
      <c r="G280" s="119"/>
      <c r="H280" s="115"/>
    </row>
    <row r="281" spans="5:8" ht="12.75">
      <c r="E281" s="118"/>
      <c r="F281" s="119"/>
      <c r="G281" s="119"/>
      <c r="H281" s="115"/>
    </row>
    <row r="282" spans="5:8" ht="12.75">
      <c r="E282" s="118"/>
      <c r="F282" s="119"/>
      <c r="G282" s="119"/>
      <c r="H282" s="115"/>
    </row>
    <row r="283" spans="5:8" ht="12.75">
      <c r="E283" s="118"/>
      <c r="F283" s="119"/>
      <c r="G283" s="119"/>
      <c r="H283" s="115"/>
    </row>
    <row r="284" spans="5:8" ht="12.75">
      <c r="E284" s="118"/>
      <c r="F284" s="119"/>
      <c r="G284" s="119"/>
      <c r="H284" s="115"/>
    </row>
    <row r="285" spans="5:8" ht="12.75">
      <c r="E285" s="118"/>
      <c r="F285" s="119"/>
      <c r="G285" s="119"/>
      <c r="H285" s="115"/>
    </row>
    <row r="286" spans="5:8" ht="12.75">
      <c r="E286" s="118"/>
      <c r="F286" s="119"/>
      <c r="G286" s="119"/>
      <c r="H286" s="115"/>
    </row>
    <row r="287" spans="5:8" ht="12.75">
      <c r="E287" s="118"/>
      <c r="F287" s="119"/>
      <c r="G287" s="119"/>
      <c r="H287" s="115"/>
    </row>
    <row r="288" spans="5:8" ht="12.75">
      <c r="E288" s="118"/>
      <c r="F288" s="119"/>
      <c r="G288" s="119"/>
      <c r="H288" s="115"/>
    </row>
    <row r="289" spans="5:8" ht="12.75">
      <c r="E289" s="118"/>
      <c r="F289" s="119"/>
      <c r="G289" s="119"/>
      <c r="H289" s="115"/>
    </row>
    <row r="290" spans="5:8" ht="12.75">
      <c r="E290" s="118"/>
      <c r="F290" s="119"/>
      <c r="G290" s="119"/>
      <c r="H290" s="115"/>
    </row>
    <row r="291" spans="5:8" ht="12.75">
      <c r="E291" s="118"/>
      <c r="F291" s="119"/>
      <c r="G291" s="119"/>
      <c r="H291" s="115"/>
    </row>
    <row r="292" spans="5:8" ht="12.75">
      <c r="E292" s="118"/>
      <c r="F292" s="119"/>
      <c r="G292" s="119"/>
      <c r="H292" s="115"/>
    </row>
    <row r="293" spans="5:8" ht="12.75">
      <c r="E293" s="118"/>
      <c r="F293" s="119"/>
      <c r="G293" s="119"/>
      <c r="H293" s="115"/>
    </row>
    <row r="294" spans="5:8" ht="12.75">
      <c r="E294" s="118"/>
      <c r="F294" s="119"/>
      <c r="G294" s="119"/>
      <c r="H294" s="115"/>
    </row>
    <row r="295" spans="5:8" ht="12.75">
      <c r="E295" s="118"/>
      <c r="F295" s="119"/>
      <c r="G295" s="119"/>
      <c r="H295" s="115"/>
    </row>
    <row r="296" spans="5:8" ht="12.75">
      <c r="E296" s="118"/>
      <c r="F296" s="119"/>
      <c r="G296" s="119"/>
      <c r="H296" s="115"/>
    </row>
    <row r="297" spans="5:8" ht="12.75">
      <c r="E297" s="118"/>
      <c r="F297" s="119"/>
      <c r="G297" s="119"/>
      <c r="H297" s="115"/>
    </row>
    <row r="298" spans="5:8" ht="12.75">
      <c r="E298" s="118"/>
      <c r="F298" s="119"/>
      <c r="G298" s="119"/>
      <c r="H298" s="115"/>
    </row>
    <row r="299" spans="5:8" ht="12.75">
      <c r="E299" s="118"/>
      <c r="F299" s="119"/>
      <c r="G299" s="119"/>
      <c r="H299" s="115"/>
    </row>
    <row r="300" spans="5:8" ht="12.75">
      <c r="E300" s="118"/>
      <c r="F300" s="119"/>
      <c r="G300" s="119"/>
      <c r="H300" s="115"/>
    </row>
    <row r="301" spans="5:8" ht="12.75">
      <c r="E301" s="118"/>
      <c r="F301" s="119"/>
      <c r="G301" s="119"/>
      <c r="H301" s="115"/>
    </row>
    <row r="302" spans="5:8" ht="12.75">
      <c r="E302" s="118"/>
      <c r="F302" s="119"/>
      <c r="G302" s="119"/>
      <c r="H302" s="115"/>
    </row>
    <row r="303" spans="5:8" ht="12.75">
      <c r="E303" s="118"/>
      <c r="F303" s="119"/>
      <c r="G303" s="119"/>
      <c r="H303" s="115"/>
    </row>
    <row r="304" spans="5:8" ht="12.75">
      <c r="E304" s="118"/>
      <c r="F304" s="119"/>
      <c r="G304" s="119"/>
      <c r="H304" s="115"/>
    </row>
    <row r="305" spans="5:8" ht="12.75">
      <c r="E305" s="118"/>
      <c r="F305" s="119"/>
      <c r="G305" s="119"/>
      <c r="H305" s="115"/>
    </row>
    <row r="306" spans="5:8" ht="12.75">
      <c r="E306" s="118"/>
      <c r="F306" s="119"/>
      <c r="G306" s="119"/>
      <c r="H306" s="115"/>
    </row>
    <row r="307" spans="5:8" ht="12.75">
      <c r="E307" s="118"/>
      <c r="F307" s="119"/>
      <c r="G307" s="119"/>
      <c r="H307" s="115"/>
    </row>
    <row r="308" spans="5:8" ht="12.75">
      <c r="E308" s="118"/>
      <c r="F308" s="119"/>
      <c r="G308" s="119"/>
      <c r="H308" s="115"/>
    </row>
    <row r="309" spans="5:8" ht="12.75">
      <c r="E309" s="118"/>
      <c r="F309" s="119"/>
      <c r="G309" s="119"/>
      <c r="H309" s="115"/>
    </row>
    <row r="310" spans="5:8" ht="12.75">
      <c r="E310" s="118"/>
      <c r="F310" s="119"/>
      <c r="G310" s="119"/>
      <c r="H310" s="115"/>
    </row>
    <row r="311" spans="5:8" ht="12.75">
      <c r="E311" s="118"/>
      <c r="F311" s="119"/>
      <c r="G311" s="119"/>
      <c r="H311" s="115"/>
    </row>
    <row r="312" spans="5:8" ht="12.75">
      <c r="E312" s="118"/>
      <c r="F312" s="119"/>
      <c r="G312" s="119"/>
      <c r="H312" s="115"/>
    </row>
    <row r="313" spans="5:8" ht="12.75">
      <c r="E313" s="118"/>
      <c r="F313" s="119"/>
      <c r="G313" s="119"/>
      <c r="H313" s="115"/>
    </row>
    <row r="314" spans="5:8" ht="12.75">
      <c r="E314" s="118"/>
      <c r="F314" s="119"/>
      <c r="G314" s="119"/>
      <c r="H314" s="115"/>
    </row>
    <row r="315" spans="5:8" ht="12.75">
      <c r="E315" s="118"/>
      <c r="F315" s="119"/>
      <c r="G315" s="119"/>
      <c r="H315" s="115"/>
    </row>
    <row r="316" spans="5:8" ht="12.75">
      <c r="E316" s="118"/>
      <c r="F316" s="119"/>
      <c r="G316" s="119"/>
      <c r="H316" s="115"/>
    </row>
    <row r="317" spans="5:8" ht="12.75">
      <c r="E317" s="118"/>
      <c r="F317" s="119"/>
      <c r="G317" s="119"/>
      <c r="H317" s="115"/>
    </row>
    <row r="318" spans="5:8" ht="12.75">
      <c r="E318" s="118"/>
      <c r="F318" s="119"/>
      <c r="G318" s="119"/>
      <c r="H318" s="115"/>
    </row>
    <row r="319" spans="5:8" ht="12.75">
      <c r="E319" s="118"/>
      <c r="F319" s="119"/>
      <c r="G319" s="119"/>
      <c r="H319" s="115"/>
    </row>
    <row r="320" spans="5:8" ht="12.75">
      <c r="E320" s="118"/>
      <c r="F320" s="119"/>
      <c r="G320" s="119"/>
      <c r="H320" s="115"/>
    </row>
    <row r="321" spans="5:8" ht="12.75">
      <c r="E321" s="118"/>
      <c r="F321" s="119"/>
      <c r="G321" s="119"/>
      <c r="H321" s="115"/>
    </row>
    <row r="322" spans="5:8" ht="12.75">
      <c r="E322" s="118"/>
      <c r="F322" s="119"/>
      <c r="G322" s="119"/>
      <c r="H322" s="115"/>
    </row>
    <row r="323" spans="5:8" ht="12.75">
      <c r="E323" s="118"/>
      <c r="F323" s="119"/>
      <c r="G323" s="119"/>
      <c r="H323" s="115"/>
    </row>
    <row r="324" spans="5:8" ht="12.75">
      <c r="E324" s="118"/>
      <c r="F324" s="119"/>
      <c r="G324" s="119"/>
      <c r="H324" s="115"/>
    </row>
    <row r="325" spans="5:8" ht="12.75">
      <c r="E325" s="118"/>
      <c r="F325" s="119"/>
      <c r="G325" s="119"/>
      <c r="H325" s="115"/>
    </row>
    <row r="326" spans="5:8" ht="12.75">
      <c r="E326" s="118"/>
      <c r="F326" s="119"/>
      <c r="G326" s="119"/>
      <c r="H326" s="115"/>
    </row>
    <row r="327" spans="5:8" ht="12.75">
      <c r="E327" s="118"/>
      <c r="F327" s="119"/>
      <c r="G327" s="119"/>
      <c r="H327" s="115"/>
    </row>
    <row r="328" spans="5:8" ht="12.75">
      <c r="E328" s="118"/>
      <c r="F328" s="119"/>
      <c r="G328" s="119"/>
      <c r="H328" s="115"/>
    </row>
    <row r="329" spans="5:8" ht="12.75">
      <c r="E329" s="118"/>
      <c r="F329" s="119"/>
      <c r="G329" s="119"/>
      <c r="H329" s="115"/>
    </row>
    <row r="330" spans="5:8" ht="12.75">
      <c r="E330" s="118"/>
      <c r="F330" s="119"/>
      <c r="G330" s="119"/>
      <c r="H330" s="115"/>
    </row>
    <row r="331" spans="5:8" ht="12.75">
      <c r="E331" s="118"/>
      <c r="F331" s="119"/>
      <c r="G331" s="119"/>
      <c r="H331" s="115"/>
    </row>
    <row r="332" spans="5:8" ht="12.75">
      <c r="E332" s="118"/>
      <c r="F332" s="119"/>
      <c r="G332" s="119"/>
      <c r="H332" s="115"/>
    </row>
    <row r="333" spans="5:8" ht="12.75">
      <c r="E333" s="118"/>
      <c r="F333" s="119"/>
      <c r="G333" s="119"/>
      <c r="H333" s="115"/>
    </row>
    <row r="334" spans="5:8" ht="12.75">
      <c r="E334" s="118"/>
      <c r="F334" s="119"/>
      <c r="G334" s="119"/>
      <c r="H334" s="115"/>
    </row>
    <row r="335" spans="5:8" ht="12.75">
      <c r="E335" s="118"/>
      <c r="F335" s="119"/>
      <c r="G335" s="119"/>
      <c r="H335" s="115"/>
    </row>
    <row r="336" spans="5:8" ht="12.75">
      <c r="E336" s="118"/>
      <c r="F336" s="119"/>
      <c r="G336" s="119"/>
      <c r="H336" s="115"/>
    </row>
    <row r="337" spans="5:8" ht="12.75">
      <c r="E337" s="118"/>
      <c r="F337" s="119"/>
      <c r="G337" s="119"/>
      <c r="H337" s="115"/>
    </row>
    <row r="338" spans="5:8" ht="12.75">
      <c r="E338" s="118"/>
      <c r="F338" s="119"/>
      <c r="G338" s="119"/>
      <c r="H338" s="115"/>
    </row>
    <row r="339" spans="5:8" ht="12.75">
      <c r="E339" s="118"/>
      <c r="F339" s="119"/>
      <c r="G339" s="119"/>
      <c r="H339" s="115"/>
    </row>
    <row r="340" spans="5:8" ht="12.75">
      <c r="E340" s="118"/>
      <c r="F340" s="119"/>
      <c r="G340" s="119"/>
      <c r="H340" s="115"/>
    </row>
    <row r="341" spans="5:8" ht="12.75">
      <c r="E341" s="118"/>
      <c r="F341" s="119"/>
      <c r="G341" s="119"/>
      <c r="H341" s="115"/>
    </row>
    <row r="342" spans="5:8" ht="12.75">
      <c r="E342" s="118"/>
      <c r="F342" s="119"/>
      <c r="G342" s="119"/>
      <c r="H342" s="115"/>
    </row>
    <row r="343" spans="5:8" ht="12.75">
      <c r="E343" s="118"/>
      <c r="F343" s="119"/>
      <c r="G343" s="119"/>
      <c r="H343" s="115"/>
    </row>
    <row r="344" spans="5:8" ht="12.75">
      <c r="E344" s="118"/>
      <c r="F344" s="119"/>
      <c r="G344" s="119"/>
      <c r="H344" s="115"/>
    </row>
    <row r="345" spans="5:8" ht="12.75">
      <c r="E345" s="118"/>
      <c r="F345" s="119"/>
      <c r="G345" s="119"/>
      <c r="H345" s="115"/>
    </row>
    <row r="346" spans="5:8" ht="12.75">
      <c r="E346" s="118"/>
      <c r="F346" s="119"/>
      <c r="G346" s="119"/>
      <c r="H346" s="115"/>
    </row>
    <row r="347" spans="5:8" ht="12.75">
      <c r="E347" s="118"/>
      <c r="F347" s="119"/>
      <c r="G347" s="119"/>
      <c r="H347" s="115"/>
    </row>
    <row r="348" spans="5:8" ht="12.75">
      <c r="E348" s="118"/>
      <c r="F348" s="119"/>
      <c r="G348" s="119"/>
      <c r="H348" s="115"/>
    </row>
    <row r="349" spans="5:8" ht="12.75">
      <c r="E349" s="118"/>
      <c r="F349" s="119"/>
      <c r="G349" s="119"/>
      <c r="H349" s="115"/>
    </row>
    <row r="350" spans="5:8" ht="12.75">
      <c r="E350" s="118"/>
      <c r="F350" s="119"/>
      <c r="G350" s="119"/>
      <c r="H350" s="115"/>
    </row>
    <row r="351" spans="5:8" ht="12.75">
      <c r="E351" s="118"/>
      <c r="F351" s="119"/>
      <c r="G351" s="119"/>
      <c r="H351" s="115"/>
    </row>
    <row r="352" spans="5:8" ht="12.75">
      <c r="E352" s="118"/>
      <c r="F352" s="119"/>
      <c r="G352" s="119"/>
      <c r="H352" s="115"/>
    </row>
    <row r="353" spans="5:8" ht="12.75">
      <c r="E353" s="118"/>
      <c r="F353" s="119"/>
      <c r="G353" s="119"/>
      <c r="H353" s="115"/>
    </row>
    <row r="354" spans="5:8" ht="12.75">
      <c r="E354" s="118"/>
      <c r="F354" s="119"/>
      <c r="G354" s="119"/>
      <c r="H354" s="115"/>
    </row>
    <row r="355" spans="5:8" ht="12.75">
      <c r="E355" s="118"/>
      <c r="F355" s="119"/>
      <c r="G355" s="119"/>
      <c r="H355" s="115"/>
    </row>
    <row r="356" spans="5:8" ht="12.75">
      <c r="E356" s="118"/>
      <c r="F356" s="119"/>
      <c r="G356" s="119"/>
      <c r="H356" s="115"/>
    </row>
    <row r="357" spans="5:8" ht="12.75">
      <c r="E357" s="118"/>
      <c r="F357" s="119"/>
      <c r="G357" s="119"/>
      <c r="H357" s="115"/>
    </row>
    <row r="358" spans="5:8" ht="12.75">
      <c r="E358" s="118"/>
      <c r="F358" s="119"/>
      <c r="G358" s="119"/>
      <c r="H358" s="115"/>
    </row>
    <row r="359" spans="5:8" ht="12.75">
      <c r="E359" s="118"/>
      <c r="F359" s="119"/>
      <c r="G359" s="119"/>
      <c r="H359" s="115"/>
    </row>
    <row r="360" spans="5:8" ht="12.75">
      <c r="E360" s="118"/>
      <c r="F360" s="119"/>
      <c r="G360" s="119"/>
      <c r="H360" s="115"/>
    </row>
    <row r="361" spans="5:8" ht="12.75">
      <c r="E361" s="118"/>
      <c r="F361" s="119"/>
      <c r="G361" s="119"/>
      <c r="H361" s="115"/>
    </row>
    <row r="362" spans="5:8" ht="12.75">
      <c r="E362" s="118"/>
      <c r="F362" s="119"/>
      <c r="G362" s="119"/>
      <c r="H362" s="115"/>
    </row>
    <row r="363" spans="5:8" ht="12.75">
      <c r="E363" s="118"/>
      <c r="F363" s="119"/>
      <c r="G363" s="119"/>
      <c r="H363" s="115"/>
    </row>
    <row r="364" spans="5:8" ht="12.75">
      <c r="E364" s="118"/>
      <c r="F364" s="119"/>
      <c r="G364" s="119"/>
      <c r="H364" s="115"/>
    </row>
    <row r="365" spans="5:8" ht="12.75">
      <c r="E365" s="118"/>
      <c r="F365" s="119"/>
      <c r="G365" s="119"/>
      <c r="H365" s="115"/>
    </row>
    <row r="366" spans="5:8" ht="12.75">
      <c r="E366" s="118"/>
      <c r="F366" s="119"/>
      <c r="G366" s="119"/>
      <c r="H366" s="115"/>
    </row>
    <row r="367" spans="5:8" ht="12.75">
      <c r="E367" s="118"/>
      <c r="F367" s="119"/>
      <c r="G367" s="119"/>
      <c r="H367" s="115"/>
    </row>
    <row r="368" spans="5:8" ht="12.75">
      <c r="E368" s="118"/>
      <c r="F368" s="119"/>
      <c r="G368" s="119"/>
      <c r="H368" s="115"/>
    </row>
    <row r="369" spans="5:8" ht="12.75">
      <c r="E369" s="118"/>
      <c r="F369" s="119"/>
      <c r="G369" s="119"/>
      <c r="H369" s="115"/>
    </row>
    <row r="370" spans="5:8" ht="12.75">
      <c r="E370" s="118"/>
      <c r="F370" s="119"/>
      <c r="G370" s="119"/>
      <c r="H370" s="115"/>
    </row>
    <row r="371" spans="5:8" ht="12.75">
      <c r="E371" s="118"/>
      <c r="F371" s="119"/>
      <c r="G371" s="119"/>
      <c r="H371" s="115"/>
    </row>
    <row r="372" spans="5:8" ht="12.75">
      <c r="E372" s="118"/>
      <c r="F372" s="119"/>
      <c r="G372" s="119"/>
      <c r="H372" s="115"/>
    </row>
    <row r="373" spans="5:8" ht="12.75">
      <c r="E373" s="118"/>
      <c r="F373" s="119"/>
      <c r="G373" s="119"/>
      <c r="H373" s="115"/>
    </row>
    <row r="374" spans="5:8" ht="12.75">
      <c r="E374" s="118"/>
      <c r="F374" s="119"/>
      <c r="G374" s="119"/>
      <c r="H374" s="115"/>
    </row>
    <row r="375" spans="5:8" ht="12.75">
      <c r="E375" s="118"/>
      <c r="F375" s="119"/>
      <c r="G375" s="119"/>
      <c r="H375" s="115"/>
    </row>
    <row r="376" spans="5:8" ht="12.75">
      <c r="E376" s="118"/>
      <c r="F376" s="119"/>
      <c r="G376" s="119"/>
      <c r="H376" s="115"/>
    </row>
    <row r="377" spans="5:8" ht="12.75">
      <c r="E377" s="118"/>
      <c r="F377" s="119"/>
      <c r="G377" s="119"/>
      <c r="H377" s="115"/>
    </row>
    <row r="378" spans="5:8" ht="12.75">
      <c r="E378" s="118"/>
      <c r="F378" s="119"/>
      <c r="G378" s="119"/>
      <c r="H378" s="115"/>
    </row>
    <row r="379" spans="5:8" ht="12.75">
      <c r="E379" s="118"/>
      <c r="F379" s="119"/>
      <c r="G379" s="119"/>
      <c r="H379" s="115"/>
    </row>
    <row r="380" spans="5:8" ht="12.75">
      <c r="E380" s="118"/>
      <c r="F380" s="119"/>
      <c r="G380" s="119"/>
      <c r="H380" s="115"/>
    </row>
    <row r="381" spans="5:8" ht="12.75">
      <c r="E381" s="118"/>
      <c r="F381" s="119"/>
      <c r="G381" s="119"/>
      <c r="H381" s="115"/>
    </row>
    <row r="382" spans="5:8" ht="12.75">
      <c r="E382" s="118"/>
      <c r="F382" s="119"/>
      <c r="G382" s="119"/>
      <c r="H382" s="115"/>
    </row>
    <row r="383" spans="5:8" ht="12.75">
      <c r="E383" s="118"/>
      <c r="F383" s="119"/>
      <c r="G383" s="119"/>
      <c r="H383" s="115"/>
    </row>
    <row r="384" spans="5:8" ht="12.75">
      <c r="E384" s="118"/>
      <c r="F384" s="119"/>
      <c r="G384" s="119"/>
      <c r="H384" s="115"/>
    </row>
    <row r="385" spans="5:8" ht="12.75">
      <c r="E385" s="118"/>
      <c r="F385" s="119"/>
      <c r="G385" s="119"/>
      <c r="H385" s="115"/>
    </row>
    <row r="386" spans="5:8" ht="12.75">
      <c r="E386" s="118"/>
      <c r="F386" s="119"/>
      <c r="G386" s="119"/>
      <c r="H386" s="115"/>
    </row>
    <row r="387" spans="5:8" ht="12.75">
      <c r="E387" s="118"/>
      <c r="F387" s="119"/>
      <c r="G387" s="119"/>
      <c r="H387" s="115"/>
    </row>
    <row r="388" spans="5:8" ht="12.75">
      <c r="E388" s="118"/>
      <c r="F388" s="119"/>
      <c r="G388" s="119"/>
      <c r="H388" s="115"/>
    </row>
    <row r="389" spans="5:8" ht="12.75">
      <c r="E389" s="118"/>
      <c r="F389" s="119"/>
      <c r="G389" s="119"/>
      <c r="H389" s="115"/>
    </row>
    <row r="390" spans="5:8" ht="12.75">
      <c r="E390" s="118"/>
      <c r="F390" s="119"/>
      <c r="G390" s="119"/>
      <c r="H390" s="115"/>
    </row>
    <row r="391" spans="5:8" ht="12.75">
      <c r="E391" s="118"/>
      <c r="F391" s="119"/>
      <c r="G391" s="119"/>
      <c r="H391" s="115"/>
    </row>
    <row r="392" spans="5:8" ht="12.75">
      <c r="E392" s="118"/>
      <c r="F392" s="119"/>
      <c r="G392" s="119"/>
      <c r="H392" s="115"/>
    </row>
    <row r="393" spans="5:8" ht="12.75">
      <c r="E393" s="118"/>
      <c r="F393" s="119"/>
      <c r="G393" s="119"/>
      <c r="H393" s="115"/>
    </row>
    <row r="394" spans="5:8" ht="12.75">
      <c r="E394" s="118"/>
      <c r="F394" s="119"/>
      <c r="G394" s="119"/>
      <c r="H394" s="115"/>
    </row>
    <row r="395" spans="5:8" ht="12.75">
      <c r="E395" s="118"/>
      <c r="F395" s="119"/>
      <c r="G395" s="119"/>
      <c r="H395" s="115"/>
    </row>
    <row r="396" spans="5:8" ht="12.75">
      <c r="E396" s="118"/>
      <c r="F396" s="119"/>
      <c r="G396" s="119"/>
      <c r="H396" s="115"/>
    </row>
    <row r="397" spans="5:8" ht="12.75">
      <c r="E397" s="118"/>
      <c r="F397" s="119"/>
      <c r="G397" s="119"/>
      <c r="H397" s="115"/>
    </row>
    <row r="398" spans="5:8" ht="12.75">
      <c r="E398" s="118"/>
      <c r="F398" s="119"/>
      <c r="G398" s="119"/>
      <c r="H398" s="115"/>
    </row>
    <row r="399" spans="5:8" ht="12.75">
      <c r="E399" s="118"/>
      <c r="F399" s="119"/>
      <c r="G399" s="119"/>
      <c r="H399" s="115"/>
    </row>
    <row r="400" spans="5:8" ht="12.75">
      <c r="E400" s="118"/>
      <c r="F400" s="119"/>
      <c r="G400" s="119"/>
      <c r="H400" s="115"/>
    </row>
    <row r="401" spans="5:8" ht="12.75">
      <c r="E401" s="118"/>
      <c r="F401" s="119"/>
      <c r="G401" s="119"/>
      <c r="H401" s="115"/>
    </row>
    <row r="402" spans="5:8" ht="12.75">
      <c r="E402" s="118"/>
      <c r="F402" s="119"/>
      <c r="G402" s="119"/>
      <c r="H402" s="115"/>
    </row>
    <row r="403" spans="5:8" ht="12.75">
      <c r="E403" s="118"/>
      <c r="F403" s="119"/>
      <c r="G403" s="119"/>
      <c r="H403" s="115"/>
    </row>
    <row r="404" spans="5:8" ht="12.75">
      <c r="E404" s="118"/>
      <c r="F404" s="119"/>
      <c r="G404" s="119"/>
      <c r="H404" s="115"/>
    </row>
    <row r="405" spans="5:8" ht="12.75">
      <c r="E405" s="118"/>
      <c r="F405" s="119"/>
      <c r="G405" s="119"/>
      <c r="H405" s="115"/>
    </row>
    <row r="406" spans="5:8" ht="12.75">
      <c r="E406" s="118"/>
      <c r="F406" s="119"/>
      <c r="G406" s="119"/>
      <c r="H406" s="115"/>
    </row>
    <row r="407" spans="5:8" ht="12.75">
      <c r="E407" s="118"/>
      <c r="F407" s="119"/>
      <c r="G407" s="119"/>
      <c r="H407" s="115"/>
    </row>
    <row r="408" spans="5:8" ht="12.75">
      <c r="E408" s="118"/>
      <c r="F408" s="119"/>
      <c r="G408" s="119"/>
      <c r="H408" s="115"/>
    </row>
    <row r="409" spans="5:8" ht="12.75">
      <c r="E409" s="118"/>
      <c r="F409" s="119"/>
      <c r="G409" s="119"/>
      <c r="H409" s="115"/>
    </row>
    <row r="410" spans="5:8" ht="12.75">
      <c r="E410" s="118"/>
      <c r="F410" s="119"/>
      <c r="G410" s="119"/>
      <c r="H410" s="115"/>
    </row>
    <row r="411" spans="5:8" ht="12.75">
      <c r="E411" s="118"/>
      <c r="F411" s="119"/>
      <c r="G411" s="119"/>
      <c r="H411" s="115"/>
    </row>
    <row r="412" spans="5:8" ht="12.75">
      <c r="E412" s="118"/>
      <c r="F412" s="119"/>
      <c r="G412" s="119"/>
      <c r="H412" s="115"/>
    </row>
    <row r="413" spans="5:8" ht="12.75">
      <c r="E413" s="118"/>
      <c r="F413" s="119"/>
      <c r="G413" s="119"/>
      <c r="H413" s="115"/>
    </row>
    <row r="414" spans="5:8" ht="12.75">
      <c r="E414" s="118"/>
      <c r="F414" s="119"/>
      <c r="G414" s="119"/>
      <c r="H414" s="115"/>
    </row>
    <row r="415" spans="5:8" ht="12.75">
      <c r="E415" s="118"/>
      <c r="F415" s="119"/>
      <c r="G415" s="119"/>
      <c r="H415" s="115"/>
    </row>
    <row r="416" spans="5:8" ht="12.75">
      <c r="E416" s="118"/>
      <c r="F416" s="119"/>
      <c r="G416" s="119"/>
      <c r="H416" s="115"/>
    </row>
    <row r="417" spans="5:8" ht="12.75">
      <c r="E417" s="118"/>
      <c r="F417" s="119"/>
      <c r="G417" s="119"/>
      <c r="H417" s="115"/>
    </row>
    <row r="418" spans="5:8" ht="12.75">
      <c r="E418" s="118"/>
      <c r="F418" s="119"/>
      <c r="G418" s="119"/>
      <c r="H418" s="115"/>
    </row>
    <row r="419" spans="5:8" ht="12.75">
      <c r="E419" s="118"/>
      <c r="F419" s="119"/>
      <c r="G419" s="119"/>
      <c r="H419" s="115"/>
    </row>
    <row r="420" spans="5:8" ht="12.75">
      <c r="E420" s="118"/>
      <c r="F420" s="119"/>
      <c r="G420" s="119"/>
      <c r="H420" s="115"/>
    </row>
    <row r="421" spans="5:8" ht="12.75">
      <c r="E421" s="118"/>
      <c r="F421" s="119"/>
      <c r="G421" s="119"/>
      <c r="H421" s="115"/>
    </row>
    <row r="422" spans="5:8" ht="12.75">
      <c r="E422" s="118"/>
      <c r="F422" s="119"/>
      <c r="G422" s="119"/>
      <c r="H422" s="115"/>
    </row>
    <row r="423" spans="5:8" ht="12.75">
      <c r="E423" s="118"/>
      <c r="F423" s="119"/>
      <c r="G423" s="119"/>
      <c r="H423" s="115"/>
    </row>
    <row r="424" spans="5:8" ht="12.75">
      <c r="E424" s="118"/>
      <c r="F424" s="119"/>
      <c r="G424" s="119"/>
      <c r="H424" s="115"/>
    </row>
    <row r="425" spans="5:8" ht="12.75">
      <c r="E425" s="118"/>
      <c r="F425" s="119"/>
      <c r="G425" s="119"/>
      <c r="H425" s="115"/>
    </row>
    <row r="426" spans="5:8" ht="12.75">
      <c r="E426" s="118"/>
      <c r="F426" s="119"/>
      <c r="G426" s="119"/>
      <c r="H426" s="115"/>
    </row>
    <row r="427" spans="5:8" ht="12.75">
      <c r="E427" s="118"/>
      <c r="F427" s="119"/>
      <c r="G427" s="119"/>
      <c r="H427" s="115"/>
    </row>
    <row r="428" spans="5:8" ht="12.75">
      <c r="E428" s="118"/>
      <c r="F428" s="119"/>
      <c r="G428" s="119"/>
      <c r="H428" s="115"/>
    </row>
    <row r="429" spans="5:8" ht="12.75">
      <c r="E429" s="118"/>
      <c r="F429" s="119"/>
      <c r="G429" s="119"/>
      <c r="H429" s="115"/>
    </row>
    <row r="430" spans="5:8" ht="12.75">
      <c r="E430" s="118"/>
      <c r="F430" s="119"/>
      <c r="G430" s="119"/>
      <c r="H430" s="115"/>
    </row>
    <row r="431" spans="5:8" ht="12.75">
      <c r="E431" s="118"/>
      <c r="F431" s="119"/>
      <c r="G431" s="119"/>
      <c r="H431" s="115"/>
    </row>
    <row r="432" spans="5:8" ht="12.75">
      <c r="E432" s="118"/>
      <c r="F432" s="119"/>
      <c r="G432" s="119"/>
      <c r="H432" s="115"/>
    </row>
    <row r="433" spans="5:8" ht="12.75">
      <c r="E433" s="118"/>
      <c r="F433" s="119"/>
      <c r="G433" s="119"/>
      <c r="H433" s="115"/>
    </row>
    <row r="434" spans="5:8" ht="12.75">
      <c r="E434" s="118"/>
      <c r="F434" s="119"/>
      <c r="G434" s="119"/>
      <c r="H434" s="115"/>
    </row>
    <row r="435" spans="5:8" ht="12.75">
      <c r="E435" s="118"/>
      <c r="F435" s="119"/>
      <c r="G435" s="119"/>
      <c r="H435" s="115"/>
    </row>
    <row r="436" spans="5:8" ht="12.75">
      <c r="E436" s="118"/>
      <c r="F436" s="119"/>
      <c r="G436" s="119"/>
      <c r="H436" s="115"/>
    </row>
    <row r="437" spans="5:8" ht="12.75">
      <c r="E437" s="118"/>
      <c r="F437" s="119"/>
      <c r="G437" s="119"/>
      <c r="H437" s="115"/>
    </row>
    <row r="438" spans="5:8" ht="12.75">
      <c r="E438" s="118"/>
      <c r="F438" s="119"/>
      <c r="G438" s="119"/>
      <c r="H438" s="115"/>
    </row>
    <row r="439" spans="5:8" ht="12.75">
      <c r="E439" s="118"/>
      <c r="F439" s="119"/>
      <c r="G439" s="119"/>
      <c r="H439" s="115"/>
    </row>
    <row r="440" spans="5:8" ht="12.75">
      <c r="E440" s="118"/>
      <c r="F440" s="119"/>
      <c r="G440" s="119"/>
      <c r="H440" s="115"/>
    </row>
    <row r="441" spans="5:8" ht="12.75">
      <c r="E441" s="118"/>
      <c r="F441" s="119"/>
      <c r="G441" s="119"/>
      <c r="H441" s="115"/>
    </row>
    <row r="442" spans="5:8" ht="12.75">
      <c r="E442" s="118"/>
      <c r="H442" s="115"/>
    </row>
    <row r="443" spans="5:8" ht="12.75">
      <c r="E443" s="118"/>
      <c r="H443" s="115"/>
    </row>
    <row r="444" spans="5:8" ht="12.75">
      <c r="E444" s="118"/>
      <c r="H444" s="115"/>
    </row>
    <row r="445" spans="5:8" ht="12.75">
      <c r="E445" s="118"/>
      <c r="H445" s="115"/>
    </row>
    <row r="446" spans="5:8" ht="12.75">
      <c r="E446" s="118"/>
      <c r="H446" s="115"/>
    </row>
    <row r="447" spans="5:8" ht="12.75">
      <c r="E447" s="118"/>
      <c r="H447" s="115"/>
    </row>
    <row r="448" spans="5:8" ht="12.75">
      <c r="E448" s="118"/>
      <c r="H448" s="115"/>
    </row>
    <row r="449" spans="5:8" ht="12.75">
      <c r="E449" s="118"/>
      <c r="H449" s="115"/>
    </row>
    <row r="450" spans="5:8" ht="12.75">
      <c r="E450" s="118"/>
      <c r="H450" s="115"/>
    </row>
    <row r="451" spans="5:8" ht="12.75">
      <c r="E451" s="118"/>
      <c r="H451" s="115"/>
    </row>
    <row r="452" spans="5:8" ht="12.75">
      <c r="E452" s="118"/>
      <c r="H452" s="115"/>
    </row>
    <row r="453" spans="5:8" ht="12.75">
      <c r="E453" s="118"/>
      <c r="H453" s="115"/>
    </row>
    <row r="454" spans="5:8" ht="12.75">
      <c r="E454" s="118"/>
      <c r="H454" s="115"/>
    </row>
    <row r="455" spans="5:8" ht="12.75">
      <c r="E455" s="118"/>
      <c r="H455" s="115"/>
    </row>
    <row r="456" spans="5:8" ht="12.75">
      <c r="E456" s="118"/>
      <c r="H456" s="115"/>
    </row>
    <row r="457" spans="5:8" ht="12.75">
      <c r="E457" s="118"/>
      <c r="H457" s="115"/>
    </row>
    <row r="458" spans="5:8" ht="12.75">
      <c r="E458" s="118"/>
      <c r="H458" s="115"/>
    </row>
    <row r="459" spans="5:8" ht="12.75">
      <c r="E459" s="118"/>
      <c r="H459" s="115"/>
    </row>
    <row r="460" spans="5:8" ht="12.75">
      <c r="E460" s="118"/>
      <c r="H460" s="115"/>
    </row>
    <row r="461" spans="5:8" ht="12.75">
      <c r="E461" s="118"/>
      <c r="H461" s="115"/>
    </row>
    <row r="462" spans="5:8" ht="12.75">
      <c r="E462" s="118"/>
      <c r="H462" s="115"/>
    </row>
    <row r="463" spans="5:8" ht="12.75">
      <c r="E463" s="118"/>
      <c r="H463" s="115"/>
    </row>
    <row r="464" spans="5:8" ht="12.75">
      <c r="E464" s="118"/>
      <c r="H464" s="115"/>
    </row>
    <row r="465" spans="5:8" ht="12.75">
      <c r="E465" s="118"/>
      <c r="H465" s="115"/>
    </row>
    <row r="466" spans="5:8" ht="12.75">
      <c r="E466" s="118"/>
      <c r="H466" s="115"/>
    </row>
    <row r="467" spans="5:8" ht="12.75">
      <c r="E467" s="118"/>
      <c r="H467" s="115"/>
    </row>
    <row r="468" spans="5:8" ht="12.75">
      <c r="E468" s="118"/>
      <c r="H468" s="115"/>
    </row>
    <row r="469" spans="5:8" ht="12.75">
      <c r="E469" s="118"/>
      <c r="H469" s="115"/>
    </row>
    <row r="470" spans="5:8" ht="12.75">
      <c r="E470" s="118"/>
      <c r="H470" s="115"/>
    </row>
    <row r="471" spans="5:8" ht="12.75">
      <c r="E471" s="118"/>
      <c r="H471" s="115"/>
    </row>
    <row r="472" spans="5:8" ht="12.75">
      <c r="E472" s="118"/>
      <c r="H472" s="115"/>
    </row>
    <row r="473" spans="5:8" ht="12.75">
      <c r="E473" s="118"/>
      <c r="H473" s="115"/>
    </row>
    <row r="474" spans="5:8" ht="12.75">
      <c r="E474" s="118"/>
      <c r="H474" s="115"/>
    </row>
    <row r="475" spans="5:8" ht="12.75">
      <c r="E475" s="118"/>
      <c r="H475" s="115"/>
    </row>
    <row r="476" spans="5:8" ht="12.75">
      <c r="E476" s="118"/>
      <c r="H476" s="115"/>
    </row>
    <row r="477" spans="5:8" ht="12.75">
      <c r="E477" s="118"/>
      <c r="H477" s="115"/>
    </row>
    <row r="478" spans="5:8" ht="12.75">
      <c r="E478" s="118"/>
      <c r="H478" s="115"/>
    </row>
    <row r="479" spans="5:8" ht="12.75">
      <c r="E479" s="118"/>
      <c r="H479" s="115"/>
    </row>
    <row r="480" spans="5:8" ht="12.75">
      <c r="E480" s="118"/>
      <c r="H480" s="115"/>
    </row>
    <row r="481" spans="5:8" ht="12.75">
      <c r="E481" s="118"/>
      <c r="H481" s="115"/>
    </row>
    <row r="482" spans="5:8" ht="12.75">
      <c r="E482" s="118"/>
      <c r="H482" s="115"/>
    </row>
    <row r="483" spans="5:8" ht="12.75">
      <c r="E483" s="118"/>
      <c r="H483" s="115"/>
    </row>
    <row r="484" spans="5:8" ht="12.75">
      <c r="E484" s="118"/>
      <c r="H484" s="115"/>
    </row>
    <row r="485" spans="5:8" ht="12.75">
      <c r="E485" s="118"/>
      <c r="H485" s="115"/>
    </row>
    <row r="486" spans="5:8" ht="12.75">
      <c r="E486" s="118"/>
      <c r="H486" s="115"/>
    </row>
    <row r="487" spans="5:8" ht="12.75">
      <c r="E487" s="118"/>
      <c r="H487" s="115"/>
    </row>
    <row r="488" spans="5:8" ht="12.75">
      <c r="E488" s="118"/>
      <c r="H488" s="115"/>
    </row>
    <row r="489" spans="5:8" ht="12.75">
      <c r="E489" s="118"/>
      <c r="H489" s="115"/>
    </row>
    <row r="490" spans="5:8" ht="12.75">
      <c r="E490" s="118"/>
      <c r="H490" s="115"/>
    </row>
    <row r="491" spans="5:8" ht="12.75">
      <c r="E491" s="118"/>
      <c r="H491" s="115"/>
    </row>
    <row r="492" spans="5:8" ht="12.75">
      <c r="E492" s="118"/>
      <c r="H492" s="115"/>
    </row>
    <row r="493" spans="5:8" ht="12.75">
      <c r="E493" s="118"/>
      <c r="H493" s="115"/>
    </row>
    <row r="494" spans="5:8" ht="12.75">
      <c r="E494" s="118"/>
      <c r="H494" s="115"/>
    </row>
    <row r="495" spans="5:8" ht="12.75">
      <c r="E495" s="118"/>
      <c r="H495" s="115"/>
    </row>
    <row r="496" spans="5:8" ht="12.75">
      <c r="E496" s="118"/>
      <c r="H496" s="115"/>
    </row>
    <row r="497" spans="5:8" ht="12.75">
      <c r="E497" s="118"/>
      <c r="H497" s="115"/>
    </row>
    <row r="498" spans="5:8" ht="12.75">
      <c r="E498" s="118"/>
      <c r="H498" s="115"/>
    </row>
    <row r="499" spans="5:8" ht="12.75">
      <c r="E499" s="118"/>
      <c r="H499" s="115"/>
    </row>
    <row r="500" spans="5:8" ht="12.75">
      <c r="E500" s="118"/>
      <c r="H500" s="115"/>
    </row>
    <row r="501" spans="5:8" ht="12.75">
      <c r="E501" s="118"/>
      <c r="H501" s="115"/>
    </row>
    <row r="502" spans="5:8" ht="12.75">
      <c r="E502" s="118"/>
      <c r="H502" s="115"/>
    </row>
    <row r="503" spans="5:8" ht="12.75">
      <c r="E503" s="118"/>
      <c r="H503" s="115"/>
    </row>
    <row r="504" spans="5:8" ht="12.75">
      <c r="E504" s="118"/>
      <c r="H504" s="115"/>
    </row>
    <row r="505" spans="5:8" ht="12.75">
      <c r="E505" s="118"/>
      <c r="H505" s="115"/>
    </row>
    <row r="506" spans="5:8" ht="12.75">
      <c r="E506" s="118"/>
      <c r="H506" s="115"/>
    </row>
    <row r="507" spans="5:8" ht="12.75">
      <c r="E507" s="118"/>
      <c r="H507" s="115"/>
    </row>
    <row r="508" spans="5:8" ht="12.75">
      <c r="E508" s="118"/>
      <c r="H508" s="115"/>
    </row>
    <row r="509" ht="12.75">
      <c r="H509" s="115"/>
    </row>
    <row r="510" ht="12.75">
      <c r="H510" s="115"/>
    </row>
    <row r="511" ht="12.75">
      <c r="H511" s="115"/>
    </row>
    <row r="512" ht="12.75">
      <c r="H512" s="115"/>
    </row>
    <row r="513" ht="12.75">
      <c r="H513" s="115"/>
    </row>
    <row r="514" ht="12.75">
      <c r="H514" s="115"/>
    </row>
    <row r="515" ht="12.75">
      <c r="H515" s="115"/>
    </row>
    <row r="516" ht="12.75">
      <c r="H516" s="115"/>
    </row>
    <row r="517" ht="12.75">
      <c r="H517" s="115"/>
    </row>
    <row r="518" ht="12.75">
      <c r="H518" s="115"/>
    </row>
    <row r="519" ht="12.75">
      <c r="H519" s="115"/>
    </row>
    <row r="520" ht="12.75">
      <c r="H520" s="115"/>
    </row>
    <row r="521" ht="12.75">
      <c r="H521" s="115"/>
    </row>
    <row r="522" ht="12.75">
      <c r="H522" s="115"/>
    </row>
    <row r="523" ht="12.75">
      <c r="H523" s="115"/>
    </row>
    <row r="524" ht="12.75">
      <c r="H524" s="115"/>
    </row>
    <row r="525" ht="12.75">
      <c r="H525" s="115"/>
    </row>
    <row r="526" ht="12.75">
      <c r="H526" s="115"/>
    </row>
    <row r="527" ht="12.75">
      <c r="H527" s="115"/>
    </row>
    <row r="528" ht="12.75">
      <c r="H528" s="115"/>
    </row>
    <row r="529" ht="12.75">
      <c r="H529" s="115"/>
    </row>
  </sheetData>
  <mergeCells count="69">
    <mergeCell ref="D177:E177"/>
    <mergeCell ref="D168:E168"/>
    <mergeCell ref="D172:E172"/>
    <mergeCell ref="D174:E174"/>
    <mergeCell ref="C176:E176"/>
    <mergeCell ref="D161:E161"/>
    <mergeCell ref="D163:E163"/>
    <mergeCell ref="D165:E165"/>
    <mergeCell ref="C167:E167"/>
    <mergeCell ref="D152:E152"/>
    <mergeCell ref="D154:E154"/>
    <mergeCell ref="C157:E157"/>
    <mergeCell ref="D158:E158"/>
    <mergeCell ref="D145:E145"/>
    <mergeCell ref="C147:E147"/>
    <mergeCell ref="D148:E148"/>
    <mergeCell ref="C151:E151"/>
    <mergeCell ref="D134:E134"/>
    <mergeCell ref="D137:E137"/>
    <mergeCell ref="D140:E140"/>
    <mergeCell ref="D143:E143"/>
    <mergeCell ref="C126:E126"/>
    <mergeCell ref="D127:E127"/>
    <mergeCell ref="D129:E129"/>
    <mergeCell ref="D132:E132"/>
    <mergeCell ref="D118:E118"/>
    <mergeCell ref="C121:E121"/>
    <mergeCell ref="D122:E122"/>
    <mergeCell ref="D124:E124"/>
    <mergeCell ref="C101:E101"/>
    <mergeCell ref="D102:E102"/>
    <mergeCell ref="D109:E109"/>
    <mergeCell ref="D113:E113"/>
    <mergeCell ref="D92:E92"/>
    <mergeCell ref="D94:E94"/>
    <mergeCell ref="D96:E96"/>
    <mergeCell ref="D99:E99"/>
    <mergeCell ref="D69:E69"/>
    <mergeCell ref="D82:E82"/>
    <mergeCell ref="D88:E88"/>
    <mergeCell ref="C91:E91"/>
    <mergeCell ref="D52:E52"/>
    <mergeCell ref="C55:E55"/>
    <mergeCell ref="D56:E56"/>
    <mergeCell ref="D59:E59"/>
    <mergeCell ref="D46:E46"/>
    <mergeCell ref="C48:E48"/>
    <mergeCell ref="D49:E49"/>
    <mergeCell ref="C51:E51"/>
    <mergeCell ref="D35:E35"/>
    <mergeCell ref="D38:E38"/>
    <mergeCell ref="C43:E43"/>
    <mergeCell ref="D44:E44"/>
    <mergeCell ref="C21:E21"/>
    <mergeCell ref="D22:E22"/>
    <mergeCell ref="D26:E26"/>
    <mergeCell ref="C34:E34"/>
    <mergeCell ref="C15:E15"/>
    <mergeCell ref="D16:E16"/>
    <mergeCell ref="C18:E18"/>
    <mergeCell ref="D19:E19"/>
    <mergeCell ref="A6:H6"/>
    <mergeCell ref="A11:E11"/>
    <mergeCell ref="C12:E12"/>
    <mergeCell ref="D13:E13"/>
    <mergeCell ref="A1:H1"/>
    <mergeCell ref="A3:H3"/>
    <mergeCell ref="A4:H4"/>
    <mergeCell ref="A5:H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D16">
      <selection activeCell="D6" sqref="D6"/>
    </sheetView>
  </sheetViews>
  <sheetFormatPr defaultColWidth="9.140625" defaultRowHeight="12.75"/>
  <cols>
    <col min="1" max="1" width="4.00390625" style="0" customWidth="1"/>
    <col min="2" max="2" width="6.28125" style="0" customWidth="1"/>
    <col min="3" max="4" width="7.00390625" style="0" customWidth="1"/>
    <col min="5" max="5" width="40.8515625" style="0" customWidth="1"/>
    <col min="6" max="6" width="11.7109375" style="0" customWidth="1"/>
    <col min="7" max="7" width="13.28125" style="0" customWidth="1"/>
    <col min="8" max="9" width="12.28125" style="0" customWidth="1"/>
    <col min="10" max="10" width="15.140625" style="0" customWidth="1"/>
    <col min="11" max="11" width="9.00390625" style="0" customWidth="1"/>
  </cols>
  <sheetData>
    <row r="1" spans="2:11" ht="12.75">
      <c r="B1" s="1201"/>
      <c r="C1" s="1201"/>
      <c r="D1" s="1201"/>
      <c r="E1" s="1201"/>
      <c r="F1" s="1201"/>
      <c r="G1" s="1201"/>
      <c r="H1" s="1201"/>
      <c r="I1" s="1201"/>
      <c r="J1" s="1381" t="s">
        <v>455</v>
      </c>
      <c r="K1" s="1381"/>
    </row>
    <row r="2" spans="2:11" ht="15">
      <c r="B2" s="1201"/>
      <c r="C2" s="1201"/>
      <c r="D2" s="1201"/>
      <c r="E2" s="1382" t="s">
        <v>456</v>
      </c>
      <c r="F2" s="1382"/>
      <c r="G2" s="1382"/>
      <c r="H2" s="1382"/>
      <c r="I2" s="1382"/>
      <c r="J2" s="1201"/>
      <c r="K2" s="1201"/>
    </row>
    <row r="3" spans="2:11" ht="15">
      <c r="B3" s="1201"/>
      <c r="C3" s="1201"/>
      <c r="D3" s="1201"/>
      <c r="E3" s="1382" t="s">
        <v>457</v>
      </c>
      <c r="F3" s="1382"/>
      <c r="G3" s="1382"/>
      <c r="H3" s="1382"/>
      <c r="I3" s="1382"/>
      <c r="J3" s="1201"/>
      <c r="K3" s="1201"/>
    </row>
    <row r="4" spans="2:11" ht="15">
      <c r="B4" s="1201"/>
      <c r="C4" s="1201"/>
      <c r="D4" s="1201"/>
      <c r="E4" s="1383" t="s">
        <v>800</v>
      </c>
      <c r="F4" s="1383"/>
      <c r="G4" s="1383"/>
      <c r="H4" s="1383"/>
      <c r="I4" s="1383"/>
      <c r="J4" s="1201"/>
      <c r="K4" s="1201"/>
    </row>
    <row r="5" spans="2:11" ht="15">
      <c r="B5" s="1201"/>
      <c r="C5" s="1201"/>
      <c r="D5" s="1201"/>
      <c r="E5" s="1383" t="s">
        <v>458</v>
      </c>
      <c r="F5" s="1383"/>
      <c r="G5" s="1383"/>
      <c r="H5" s="1383"/>
      <c r="I5" s="1383"/>
      <c r="J5" s="1201"/>
      <c r="K5" s="1201"/>
    </row>
    <row r="6" spans="2:11" ht="12.75">
      <c r="B6" s="1201"/>
      <c r="C6" s="1201"/>
      <c r="D6" s="1201"/>
      <c r="E6" s="1202"/>
      <c r="F6" s="1202"/>
      <c r="G6" s="1202"/>
      <c r="H6" s="1202"/>
      <c r="I6" s="1202"/>
      <c r="J6" s="1201"/>
      <c r="K6" s="1203" t="s">
        <v>554</v>
      </c>
    </row>
    <row r="7" spans="1:11" ht="25.5" customHeight="1">
      <c r="A7" s="1350" t="s">
        <v>555</v>
      </c>
      <c r="B7" s="1353" t="s">
        <v>556</v>
      </c>
      <c r="C7" s="1353" t="s">
        <v>459</v>
      </c>
      <c r="D7" s="1353" t="s">
        <v>422</v>
      </c>
      <c r="E7" s="1353" t="s">
        <v>559</v>
      </c>
      <c r="F7" s="1353" t="s">
        <v>460</v>
      </c>
      <c r="G7" s="1353" t="s">
        <v>461</v>
      </c>
      <c r="H7" s="1353" t="s">
        <v>462</v>
      </c>
      <c r="I7" s="1354" t="s">
        <v>463</v>
      </c>
      <c r="J7" s="1355"/>
      <c r="K7" s="1204" t="s">
        <v>1211</v>
      </c>
    </row>
    <row r="8" spans="1:11" ht="15" customHeight="1">
      <c r="A8" s="1351"/>
      <c r="B8" s="1353"/>
      <c r="C8" s="1353"/>
      <c r="D8" s="1353"/>
      <c r="E8" s="1353"/>
      <c r="F8" s="1353"/>
      <c r="G8" s="1353"/>
      <c r="H8" s="1353"/>
      <c r="I8" s="1356" t="s">
        <v>464</v>
      </c>
      <c r="J8" s="1205" t="s">
        <v>465</v>
      </c>
      <c r="K8" s="1357" t="s">
        <v>466</v>
      </c>
    </row>
    <row r="9" spans="1:11" ht="27" customHeight="1">
      <c r="A9" s="1352"/>
      <c r="B9" s="1353"/>
      <c r="C9" s="1353"/>
      <c r="D9" s="1353"/>
      <c r="E9" s="1353"/>
      <c r="F9" s="1353"/>
      <c r="G9" s="1353"/>
      <c r="H9" s="1353"/>
      <c r="I9" s="1356"/>
      <c r="J9" s="1206" t="s">
        <v>467</v>
      </c>
      <c r="K9" s="1358"/>
    </row>
    <row r="10" spans="1:11" ht="20.25" customHeight="1">
      <c r="A10" s="1207">
        <v>1</v>
      </c>
      <c r="B10" s="331">
        <v>2</v>
      </c>
      <c r="C10" s="331">
        <v>3</v>
      </c>
      <c r="D10" s="331">
        <v>4</v>
      </c>
      <c r="E10" s="329">
        <v>5</v>
      </c>
      <c r="F10" s="331">
        <v>6</v>
      </c>
      <c r="G10" s="331">
        <v>7</v>
      </c>
      <c r="H10" s="331">
        <v>8</v>
      </c>
      <c r="I10" s="331">
        <v>9</v>
      </c>
      <c r="J10" s="331">
        <v>10</v>
      </c>
      <c r="K10" s="331">
        <v>11</v>
      </c>
    </row>
    <row r="11" spans="1:12" ht="20.25" customHeight="1">
      <c r="A11" s="1359" t="s">
        <v>468</v>
      </c>
      <c r="B11" s="1360"/>
      <c r="C11" s="1360"/>
      <c r="D11" s="1360"/>
      <c r="E11" s="1361"/>
      <c r="F11" s="332">
        <v>53260976</v>
      </c>
      <c r="G11" s="332">
        <v>64669907</v>
      </c>
      <c r="H11" s="332">
        <v>54693823</v>
      </c>
      <c r="I11" s="332">
        <v>10100440</v>
      </c>
      <c r="J11" s="332">
        <v>6280231</v>
      </c>
      <c r="K11" s="1208">
        <f>J11/G11*100</f>
        <v>9.711210810926325</v>
      </c>
      <c r="L11" s="27"/>
    </row>
    <row r="12" spans="1:12" ht="20.25" customHeight="1">
      <c r="A12" s="1209" t="s">
        <v>564</v>
      </c>
      <c r="B12" s="1362">
        <v>700</v>
      </c>
      <c r="C12" s="1364" t="s">
        <v>582</v>
      </c>
      <c r="D12" s="1365"/>
      <c r="E12" s="1366"/>
      <c r="F12" s="347">
        <v>7392310</v>
      </c>
      <c r="G12" s="347">
        <v>10109487</v>
      </c>
      <c r="H12" s="347">
        <v>7765666</v>
      </c>
      <c r="I12" s="347">
        <v>2343821</v>
      </c>
      <c r="J12" s="347">
        <v>2343348</v>
      </c>
      <c r="K12" s="1210">
        <f>J12/G12*100</f>
        <v>23.179692500717394</v>
      </c>
      <c r="L12" s="27"/>
    </row>
    <row r="13" spans="1:12" ht="20.25" customHeight="1">
      <c r="A13" s="1211"/>
      <c r="B13" s="1363"/>
      <c r="C13" s="1362">
        <v>70001</v>
      </c>
      <c r="D13" s="1364" t="s">
        <v>583</v>
      </c>
      <c r="E13" s="1366"/>
      <c r="F13" s="347">
        <v>3087000</v>
      </c>
      <c r="G13" s="347">
        <v>5382483</v>
      </c>
      <c r="H13" s="347">
        <v>3180935</v>
      </c>
      <c r="I13" s="347">
        <v>2201548</v>
      </c>
      <c r="J13" s="347">
        <v>2201075</v>
      </c>
      <c r="K13" s="1210">
        <f aca="true" t="shared" si="0" ref="K13:K48">J13/G13*100</f>
        <v>40.893301474431034</v>
      </c>
      <c r="L13" s="27"/>
    </row>
    <row r="14" spans="1:11" ht="67.5">
      <c r="A14" s="410"/>
      <c r="B14" s="1363"/>
      <c r="C14" s="1363"/>
      <c r="D14" s="1212" t="s">
        <v>584</v>
      </c>
      <c r="E14" s="1213" t="s">
        <v>585</v>
      </c>
      <c r="F14" s="347">
        <v>1969600</v>
      </c>
      <c r="G14" s="347">
        <v>3389348</v>
      </c>
      <c r="H14" s="347">
        <v>2005987</v>
      </c>
      <c r="I14" s="347">
        <v>1383361</v>
      </c>
      <c r="J14" s="347">
        <v>1383361</v>
      </c>
      <c r="K14" s="1210">
        <f t="shared" si="0"/>
        <v>40.814959101278475</v>
      </c>
    </row>
    <row r="15" spans="1:12" ht="20.25" customHeight="1">
      <c r="A15" s="410"/>
      <c r="B15" s="1363"/>
      <c r="C15" s="1367"/>
      <c r="D15" s="1214" t="s">
        <v>586</v>
      </c>
      <c r="E15" s="1213" t="s">
        <v>587</v>
      </c>
      <c r="F15" s="347">
        <v>1117400</v>
      </c>
      <c r="G15" s="347">
        <v>1993135</v>
      </c>
      <c r="H15" s="347">
        <v>1174948</v>
      </c>
      <c r="I15" s="347">
        <v>818187</v>
      </c>
      <c r="J15" s="347">
        <v>817714</v>
      </c>
      <c r="K15" s="1210">
        <f t="shared" si="0"/>
        <v>41.026523542058115</v>
      </c>
      <c r="L15" s="27"/>
    </row>
    <row r="16" spans="1:12" ht="20.25" customHeight="1">
      <c r="A16" s="410"/>
      <c r="B16" s="1363"/>
      <c r="C16" s="492" t="s">
        <v>469</v>
      </c>
      <c r="D16" s="1364" t="s">
        <v>590</v>
      </c>
      <c r="E16" s="1366"/>
      <c r="F16" s="347">
        <v>4305310</v>
      </c>
      <c r="G16" s="347">
        <v>4727004</v>
      </c>
      <c r="H16" s="347">
        <v>4584731</v>
      </c>
      <c r="I16" s="347">
        <v>142273</v>
      </c>
      <c r="J16" s="347">
        <v>142273</v>
      </c>
      <c r="K16" s="1210">
        <f t="shared" si="0"/>
        <v>3.009792248959383</v>
      </c>
      <c r="L16" s="27"/>
    </row>
    <row r="17" spans="1:11" ht="25.5" customHeight="1">
      <c r="A17" s="410"/>
      <c r="B17" s="1363"/>
      <c r="C17" s="1368"/>
      <c r="D17" s="1215" t="s">
        <v>591</v>
      </c>
      <c r="E17" s="1213" t="s">
        <v>470</v>
      </c>
      <c r="F17" s="347">
        <v>150000</v>
      </c>
      <c r="G17" s="347">
        <v>193949</v>
      </c>
      <c r="H17" s="347">
        <v>145047</v>
      </c>
      <c r="I17" s="347">
        <v>48902</v>
      </c>
      <c r="J17" s="347">
        <v>48902</v>
      </c>
      <c r="K17" s="1210">
        <f t="shared" si="0"/>
        <v>25.21384487674595</v>
      </c>
    </row>
    <row r="18" spans="1:11" ht="67.5" customHeight="1">
      <c r="A18" s="410"/>
      <c r="B18" s="1363"/>
      <c r="C18" s="1368"/>
      <c r="D18" s="1215" t="s">
        <v>584</v>
      </c>
      <c r="E18" s="1216" t="s">
        <v>585</v>
      </c>
      <c r="F18" s="347">
        <v>111300</v>
      </c>
      <c r="G18" s="347">
        <v>169115</v>
      </c>
      <c r="H18" s="347">
        <v>139806</v>
      </c>
      <c r="I18" s="347">
        <v>29309</v>
      </c>
      <c r="J18" s="347">
        <v>29309</v>
      </c>
      <c r="K18" s="1210">
        <f t="shared" si="0"/>
        <v>17.330810395293145</v>
      </c>
    </row>
    <row r="19" spans="1:11" ht="33.75">
      <c r="A19" s="1217"/>
      <c r="B19" s="364"/>
      <c r="C19" s="468"/>
      <c r="D19" s="1214" t="s">
        <v>594</v>
      </c>
      <c r="E19" s="1218" t="s">
        <v>471</v>
      </c>
      <c r="F19" s="347">
        <v>70000</v>
      </c>
      <c r="G19" s="347">
        <v>52177</v>
      </c>
      <c r="H19" s="347">
        <v>43594</v>
      </c>
      <c r="I19" s="347">
        <v>8583</v>
      </c>
      <c r="J19" s="347">
        <v>8583</v>
      </c>
      <c r="K19" s="1210">
        <f t="shared" si="0"/>
        <v>16.449776721543977</v>
      </c>
    </row>
    <row r="20" spans="1:11" ht="33.75">
      <c r="A20" s="410"/>
      <c r="B20" s="364"/>
      <c r="C20" s="468"/>
      <c r="D20" s="1219" t="s">
        <v>596</v>
      </c>
      <c r="E20" s="1220" t="s">
        <v>597</v>
      </c>
      <c r="F20" s="355">
        <v>3974010</v>
      </c>
      <c r="G20" s="355">
        <v>4311763</v>
      </c>
      <c r="H20" s="355">
        <v>4256284</v>
      </c>
      <c r="I20" s="355">
        <v>55479</v>
      </c>
      <c r="J20" s="355">
        <v>55479</v>
      </c>
      <c r="K20" s="1210">
        <f t="shared" si="0"/>
        <v>1.2866894585810955</v>
      </c>
    </row>
    <row r="21" spans="1:11" s="116" customFormat="1" ht="20.25" customHeight="1">
      <c r="A21" s="36" t="s">
        <v>571</v>
      </c>
      <c r="B21" s="1227">
        <v>754</v>
      </c>
      <c r="C21" s="469" t="s">
        <v>620</v>
      </c>
      <c r="D21" s="1228"/>
      <c r="E21" s="440"/>
      <c r="F21" s="355">
        <v>312700</v>
      </c>
      <c r="G21" s="1229">
        <v>426746</v>
      </c>
      <c r="H21" s="1229">
        <v>400031</v>
      </c>
      <c r="I21" s="1229">
        <v>26715</v>
      </c>
      <c r="J21" s="1229">
        <v>26715</v>
      </c>
      <c r="K21" s="1210">
        <f t="shared" si="0"/>
        <v>6.260164125732872</v>
      </c>
    </row>
    <row r="22" spans="1:11" ht="20.25" customHeight="1">
      <c r="A22" s="429"/>
      <c r="B22" s="389"/>
      <c r="C22" s="1230" t="s">
        <v>472</v>
      </c>
      <c r="D22" s="1369" t="s">
        <v>621</v>
      </c>
      <c r="E22" s="1370"/>
      <c r="F22" s="355">
        <v>312700</v>
      </c>
      <c r="G22" s="1229">
        <v>426746</v>
      </c>
      <c r="H22" s="1229">
        <v>400031</v>
      </c>
      <c r="I22" s="1229">
        <v>26715</v>
      </c>
      <c r="J22" s="1229">
        <v>26715</v>
      </c>
      <c r="K22" s="1210">
        <f t="shared" si="0"/>
        <v>6.260164125732872</v>
      </c>
    </row>
    <row r="23" spans="1:11" ht="26.25" customHeight="1">
      <c r="A23" s="429"/>
      <c r="B23" s="389"/>
      <c r="C23" s="468"/>
      <c r="D23" s="1214" t="s">
        <v>622</v>
      </c>
      <c r="E23" s="439" t="s">
        <v>473</v>
      </c>
      <c r="F23" s="355">
        <v>312700</v>
      </c>
      <c r="G23" s="1229">
        <v>426746</v>
      </c>
      <c r="H23" s="1229">
        <v>400031</v>
      </c>
      <c r="I23" s="1229">
        <v>26715</v>
      </c>
      <c r="J23" s="1229">
        <v>26715</v>
      </c>
      <c r="K23" s="1210">
        <f t="shared" si="0"/>
        <v>6.260164125732872</v>
      </c>
    </row>
    <row r="24" spans="1:11" ht="46.5" customHeight="1">
      <c r="A24" s="536" t="s">
        <v>576</v>
      </c>
      <c r="B24" s="387">
        <v>756</v>
      </c>
      <c r="C24" s="1341" t="s">
        <v>625</v>
      </c>
      <c r="D24" s="1341"/>
      <c r="E24" s="1342"/>
      <c r="F24" s="347">
        <v>11716411</v>
      </c>
      <c r="G24" s="347">
        <v>16037368</v>
      </c>
      <c r="H24" s="347">
        <v>12568605</v>
      </c>
      <c r="I24" s="347">
        <v>3468763</v>
      </c>
      <c r="J24" s="347">
        <v>3468763</v>
      </c>
      <c r="K24" s="1210">
        <f t="shared" si="0"/>
        <v>21.629253628151453</v>
      </c>
    </row>
    <row r="25" spans="1:11" ht="24" customHeight="1">
      <c r="A25" s="410"/>
      <c r="B25" s="389"/>
      <c r="C25" s="1231" t="s">
        <v>474</v>
      </c>
      <c r="D25" s="1343" t="s">
        <v>626</v>
      </c>
      <c r="E25" s="1344"/>
      <c r="F25" s="347">
        <v>64700</v>
      </c>
      <c r="G25" s="347">
        <v>104708</v>
      </c>
      <c r="H25" s="347">
        <v>47779</v>
      </c>
      <c r="I25" s="347">
        <v>56929</v>
      </c>
      <c r="J25" s="347">
        <v>56929</v>
      </c>
      <c r="K25" s="1210">
        <f t="shared" si="0"/>
        <v>54.369293654735074</v>
      </c>
    </row>
    <row r="26" spans="1:11" ht="41.25" customHeight="1">
      <c r="A26" s="410"/>
      <c r="B26" s="537"/>
      <c r="C26" s="1232"/>
      <c r="D26" s="1214" t="s">
        <v>627</v>
      </c>
      <c r="E26" s="1233" t="s">
        <v>628</v>
      </c>
      <c r="F26" s="347">
        <v>64700</v>
      </c>
      <c r="G26" s="347">
        <v>104708</v>
      </c>
      <c r="H26" s="347">
        <v>47779</v>
      </c>
      <c r="I26" s="347">
        <v>56929</v>
      </c>
      <c r="J26" s="347">
        <v>56929</v>
      </c>
      <c r="K26" s="1210">
        <f t="shared" si="0"/>
        <v>54.369293654735074</v>
      </c>
    </row>
    <row r="27" spans="1:12" ht="51.75" customHeight="1">
      <c r="A27" s="410"/>
      <c r="B27" s="537"/>
      <c r="C27" s="1345">
        <v>75615</v>
      </c>
      <c r="D27" s="1346" t="s">
        <v>475</v>
      </c>
      <c r="E27" s="1346"/>
      <c r="F27" s="347">
        <v>7302047</v>
      </c>
      <c r="G27" s="347">
        <v>8931526</v>
      </c>
      <c r="H27" s="347">
        <v>7477633</v>
      </c>
      <c r="I27" s="347">
        <v>1453893</v>
      </c>
      <c r="J27" s="347">
        <v>1453893</v>
      </c>
      <c r="K27" s="1210">
        <f t="shared" si="0"/>
        <v>16.27821494333667</v>
      </c>
      <c r="L27" s="27"/>
    </row>
    <row r="28" spans="1:11" ht="23.25" customHeight="1">
      <c r="A28" s="410"/>
      <c r="B28" s="537"/>
      <c r="C28" s="1368"/>
      <c r="D28" s="1214" t="s">
        <v>632</v>
      </c>
      <c r="E28" s="1234" t="s">
        <v>633</v>
      </c>
      <c r="F28" s="347">
        <v>7015498</v>
      </c>
      <c r="G28" s="347">
        <v>8625075</v>
      </c>
      <c r="H28" s="347">
        <v>7168356</v>
      </c>
      <c r="I28" s="347">
        <v>1456719</v>
      </c>
      <c r="J28" s="347">
        <v>1456719</v>
      </c>
      <c r="K28" s="1210">
        <f t="shared" si="0"/>
        <v>16.889348788271406</v>
      </c>
    </row>
    <row r="29" spans="1:11" ht="23.25" customHeight="1">
      <c r="A29" s="410"/>
      <c r="B29" s="537"/>
      <c r="C29" s="1368"/>
      <c r="D29" s="1214" t="s">
        <v>634</v>
      </c>
      <c r="E29" s="1234" t="s">
        <v>635</v>
      </c>
      <c r="F29" s="347">
        <v>146549</v>
      </c>
      <c r="G29" s="347">
        <v>154760</v>
      </c>
      <c r="H29" s="347">
        <v>158231</v>
      </c>
      <c r="I29" s="1235" t="s">
        <v>476</v>
      </c>
      <c r="J29" s="1235" t="s">
        <v>476</v>
      </c>
      <c r="K29" s="1236" t="s">
        <v>600</v>
      </c>
    </row>
    <row r="30" spans="1:11" ht="21.75" customHeight="1">
      <c r="A30" s="410"/>
      <c r="B30" s="537"/>
      <c r="C30" s="1368"/>
      <c r="D30" s="1214" t="s">
        <v>638</v>
      </c>
      <c r="E30" s="1234" t="s">
        <v>639</v>
      </c>
      <c r="F30" s="347">
        <v>105000</v>
      </c>
      <c r="G30" s="347">
        <v>113109</v>
      </c>
      <c r="H30" s="347">
        <v>106872</v>
      </c>
      <c r="I30" s="347">
        <v>6237</v>
      </c>
      <c r="J30" s="347">
        <v>6237</v>
      </c>
      <c r="K30" s="1210">
        <f t="shared" si="0"/>
        <v>5.514150067633875</v>
      </c>
    </row>
    <row r="31" spans="1:11" ht="21.75" customHeight="1">
      <c r="A31" s="410"/>
      <c r="B31" s="537"/>
      <c r="C31" s="443"/>
      <c r="D31" s="1214" t="s">
        <v>642</v>
      </c>
      <c r="E31" s="1237" t="s">
        <v>643</v>
      </c>
      <c r="F31" s="347">
        <v>35000</v>
      </c>
      <c r="G31" s="347">
        <v>38582</v>
      </c>
      <c r="H31" s="347">
        <v>44174</v>
      </c>
      <c r="I31" s="1235" t="s">
        <v>477</v>
      </c>
      <c r="J31" s="1235" t="s">
        <v>477</v>
      </c>
      <c r="K31" s="1238" t="s">
        <v>600</v>
      </c>
    </row>
    <row r="32" spans="1:12" ht="51" customHeight="1">
      <c r="A32" s="410"/>
      <c r="B32" s="537"/>
      <c r="C32" s="492" t="s">
        <v>478</v>
      </c>
      <c r="D32" s="1347" t="s">
        <v>646</v>
      </c>
      <c r="E32" s="1348"/>
      <c r="F32" s="347">
        <v>2939664</v>
      </c>
      <c r="G32" s="347">
        <v>5205112</v>
      </c>
      <c r="H32" s="347">
        <v>3247757</v>
      </c>
      <c r="I32" s="347">
        <v>1957355</v>
      </c>
      <c r="J32" s="347">
        <v>1957355</v>
      </c>
      <c r="K32" s="1210">
        <f t="shared" si="0"/>
        <v>37.60447421688525</v>
      </c>
      <c r="L32" s="27"/>
    </row>
    <row r="33" spans="1:11" ht="21.75" customHeight="1">
      <c r="A33" s="414"/>
      <c r="B33" s="537"/>
      <c r="C33" s="537"/>
      <c r="D33" s="318" t="s">
        <v>632</v>
      </c>
      <c r="E33" s="1239" t="s">
        <v>633</v>
      </c>
      <c r="F33" s="347">
        <v>2000663</v>
      </c>
      <c r="G33" s="347">
        <v>3551070</v>
      </c>
      <c r="H33" s="347">
        <v>2063779</v>
      </c>
      <c r="I33" s="347">
        <v>1487291</v>
      </c>
      <c r="J33" s="347">
        <v>1487291</v>
      </c>
      <c r="K33" s="1210">
        <f t="shared" si="0"/>
        <v>41.882897267584134</v>
      </c>
    </row>
    <row r="34" spans="1:11" ht="23.25" customHeight="1">
      <c r="A34" s="416"/>
      <c r="B34" s="538"/>
      <c r="C34" s="538"/>
      <c r="D34" s="328" t="s">
        <v>634</v>
      </c>
      <c r="E34" s="516" t="s">
        <v>635</v>
      </c>
      <c r="F34" s="347">
        <v>171901</v>
      </c>
      <c r="G34" s="347">
        <v>332370</v>
      </c>
      <c r="H34" s="347">
        <v>207022</v>
      </c>
      <c r="I34" s="347">
        <v>125348</v>
      </c>
      <c r="J34" s="347">
        <v>125348</v>
      </c>
      <c r="K34" s="1210">
        <f t="shared" si="0"/>
        <v>37.71339170201883</v>
      </c>
    </row>
    <row r="35" spans="1:11" ht="21.75" customHeight="1">
      <c r="A35" s="414"/>
      <c r="B35" s="537"/>
      <c r="C35" s="537"/>
      <c r="D35" s="340" t="s">
        <v>636</v>
      </c>
      <c r="E35" s="1240" t="s">
        <v>637</v>
      </c>
      <c r="F35" s="347">
        <v>6000</v>
      </c>
      <c r="G35" s="355">
        <v>6480</v>
      </c>
      <c r="H35" s="355">
        <v>3887</v>
      </c>
      <c r="I35" s="355">
        <v>2593</v>
      </c>
      <c r="J35" s="355">
        <v>2593</v>
      </c>
      <c r="K35" s="1210">
        <f t="shared" si="0"/>
        <v>40.01543209876543</v>
      </c>
    </row>
    <row r="36" spans="1:11" ht="22.5" customHeight="1">
      <c r="A36" s="414"/>
      <c r="B36" s="537"/>
      <c r="C36" s="537"/>
      <c r="D36" s="338" t="s">
        <v>638</v>
      </c>
      <c r="E36" s="1241" t="s">
        <v>639</v>
      </c>
      <c r="F36" s="355">
        <v>250000</v>
      </c>
      <c r="G36" s="355">
        <v>615645</v>
      </c>
      <c r="H36" s="355">
        <v>306338</v>
      </c>
      <c r="I36" s="355">
        <v>309307</v>
      </c>
      <c r="J36" s="355">
        <v>309307</v>
      </c>
      <c r="K36" s="1210">
        <f t="shared" si="0"/>
        <v>50.241129222197856</v>
      </c>
    </row>
    <row r="37" spans="1:11" ht="22.5" customHeight="1">
      <c r="A37" s="414"/>
      <c r="B37" s="537"/>
      <c r="C37" s="537"/>
      <c r="D37" s="328" t="s">
        <v>647</v>
      </c>
      <c r="E37" s="516" t="s">
        <v>479</v>
      </c>
      <c r="F37" s="347">
        <v>36000</v>
      </c>
      <c r="G37" s="347">
        <v>58982</v>
      </c>
      <c r="H37" s="347">
        <v>56712</v>
      </c>
      <c r="I37" s="347">
        <v>2270</v>
      </c>
      <c r="J37" s="347">
        <v>2270</v>
      </c>
      <c r="K37" s="1210">
        <f t="shared" si="0"/>
        <v>3.848631785968601</v>
      </c>
    </row>
    <row r="38" spans="1:11" ht="24" customHeight="1">
      <c r="A38" s="414"/>
      <c r="B38" s="537"/>
      <c r="C38" s="537"/>
      <c r="D38" s="328" t="s">
        <v>649</v>
      </c>
      <c r="E38" s="516" t="s">
        <v>650</v>
      </c>
      <c r="F38" s="347">
        <v>6000</v>
      </c>
      <c r="G38" s="347">
        <v>6208</v>
      </c>
      <c r="H38" s="347">
        <v>5718</v>
      </c>
      <c r="I38" s="347">
        <v>490</v>
      </c>
      <c r="J38" s="347">
        <v>490</v>
      </c>
      <c r="K38" s="1210">
        <f t="shared" si="0"/>
        <v>7.893041237113402</v>
      </c>
    </row>
    <row r="39" spans="1:11" ht="23.25" customHeight="1">
      <c r="A39" s="414"/>
      <c r="B39" s="537"/>
      <c r="C39" s="537"/>
      <c r="D39" s="318" t="s">
        <v>642</v>
      </c>
      <c r="E39" s="1239" t="s">
        <v>643</v>
      </c>
      <c r="F39" s="347">
        <v>467000</v>
      </c>
      <c r="G39" s="347">
        <v>572689</v>
      </c>
      <c r="H39" s="347">
        <v>600701</v>
      </c>
      <c r="I39" s="1235" t="s">
        <v>480</v>
      </c>
      <c r="J39" s="1235" t="s">
        <v>480</v>
      </c>
      <c r="K39" s="1236" t="s">
        <v>600</v>
      </c>
    </row>
    <row r="40" spans="1:11" ht="23.25" customHeight="1">
      <c r="A40" s="414"/>
      <c r="B40" s="537"/>
      <c r="C40" s="537"/>
      <c r="D40" s="318" t="s">
        <v>653</v>
      </c>
      <c r="E40" s="1239" t="s">
        <v>654</v>
      </c>
      <c r="F40" s="347">
        <v>2100</v>
      </c>
      <c r="G40" s="347">
        <v>61668</v>
      </c>
      <c r="H40" s="347">
        <v>3600</v>
      </c>
      <c r="I40" s="347">
        <v>58068</v>
      </c>
      <c r="J40" s="347">
        <v>58068</v>
      </c>
      <c r="K40" s="1210">
        <f t="shared" si="0"/>
        <v>94.16228838295389</v>
      </c>
    </row>
    <row r="41" spans="1:11" ht="40.5" customHeight="1">
      <c r="A41" s="414"/>
      <c r="B41" s="537"/>
      <c r="C41" s="536">
        <v>75618</v>
      </c>
      <c r="D41" s="1347" t="s">
        <v>656</v>
      </c>
      <c r="E41" s="1348"/>
      <c r="F41" s="347">
        <v>210000</v>
      </c>
      <c r="G41" s="347">
        <v>267976</v>
      </c>
      <c r="H41" s="347">
        <v>267387</v>
      </c>
      <c r="I41" s="347">
        <v>589</v>
      </c>
      <c r="J41" s="347">
        <v>589</v>
      </c>
      <c r="K41" s="1210">
        <f t="shared" si="0"/>
        <v>0.2197958026091889</v>
      </c>
    </row>
    <row r="42" spans="1:11" ht="24.75" customHeight="1">
      <c r="A42" s="414"/>
      <c r="B42" s="537"/>
      <c r="C42" s="537"/>
      <c r="D42" s="318" t="s">
        <v>657</v>
      </c>
      <c r="E42" s="1239" t="s">
        <v>658</v>
      </c>
      <c r="F42" s="347">
        <v>210000</v>
      </c>
      <c r="G42" s="347">
        <v>267976</v>
      </c>
      <c r="H42" s="347">
        <v>267387</v>
      </c>
      <c r="I42" s="347">
        <v>589</v>
      </c>
      <c r="J42" s="347">
        <v>589</v>
      </c>
      <c r="K42" s="1210">
        <f>J42/G42*100</f>
        <v>0.2197958026091889</v>
      </c>
    </row>
    <row r="43" spans="1:11" ht="33" customHeight="1">
      <c r="A43" s="414"/>
      <c r="B43" s="1349"/>
      <c r="C43" s="1345" t="s">
        <v>481</v>
      </c>
      <c r="D43" s="1310" t="s">
        <v>667</v>
      </c>
      <c r="E43" s="1310"/>
      <c r="F43" s="347">
        <v>1200000</v>
      </c>
      <c r="G43" s="347">
        <v>1528046</v>
      </c>
      <c r="H43" s="347">
        <v>1528049</v>
      </c>
      <c r="I43" s="1235" t="s">
        <v>482</v>
      </c>
      <c r="J43" s="1235" t="s">
        <v>482</v>
      </c>
      <c r="K43" s="1238" t="s">
        <v>600</v>
      </c>
    </row>
    <row r="44" spans="1:11" ht="24" customHeight="1">
      <c r="A44" s="416"/>
      <c r="B44" s="1339"/>
      <c r="C44" s="1309"/>
      <c r="D44" s="1214" t="s">
        <v>670</v>
      </c>
      <c r="E44" s="1242" t="s">
        <v>658</v>
      </c>
      <c r="F44" s="347">
        <v>1200000</v>
      </c>
      <c r="G44" s="347">
        <v>1528046</v>
      </c>
      <c r="H44" s="347">
        <v>1528049</v>
      </c>
      <c r="I44" s="1235" t="s">
        <v>482</v>
      </c>
      <c r="J44" s="1235" t="s">
        <v>482</v>
      </c>
      <c r="K44" s="1238" t="s">
        <v>600</v>
      </c>
    </row>
    <row r="45" spans="1:11" ht="21.75" customHeight="1">
      <c r="A45" s="1280" t="s">
        <v>581</v>
      </c>
      <c r="B45" s="1281">
        <v>852</v>
      </c>
      <c r="C45" s="1247" t="s">
        <v>706</v>
      </c>
      <c r="D45" s="1248"/>
      <c r="E45" s="1348"/>
      <c r="F45" s="347">
        <v>245200</v>
      </c>
      <c r="G45" s="347">
        <v>733568</v>
      </c>
      <c r="H45" s="347">
        <v>288910</v>
      </c>
      <c r="I45" s="347">
        <v>444658</v>
      </c>
      <c r="J45" s="347">
        <v>441405</v>
      </c>
      <c r="K45" s="1210">
        <f t="shared" si="0"/>
        <v>60.172335761647176</v>
      </c>
    </row>
    <row r="46" spans="1:11" ht="24.75" customHeight="1">
      <c r="A46" s="1349"/>
      <c r="B46" s="1349"/>
      <c r="C46" s="1243" t="s">
        <v>483</v>
      </c>
      <c r="D46" s="1347" t="s">
        <v>484</v>
      </c>
      <c r="E46" s="1348"/>
      <c r="F46" s="347">
        <v>1000</v>
      </c>
      <c r="G46" s="347">
        <v>432441</v>
      </c>
      <c r="H46" s="347">
        <v>4677</v>
      </c>
      <c r="I46" s="347">
        <v>427764</v>
      </c>
      <c r="J46" s="347">
        <v>427764</v>
      </c>
      <c r="K46" s="1210">
        <f t="shared" si="0"/>
        <v>98.91846517790867</v>
      </c>
    </row>
    <row r="47" spans="1:11" ht="49.5" customHeight="1">
      <c r="A47" s="1349"/>
      <c r="B47" s="1349"/>
      <c r="C47" s="1244"/>
      <c r="D47" s="328" t="s">
        <v>719</v>
      </c>
      <c r="E47" s="516" t="s">
        <v>485</v>
      </c>
      <c r="F47" s="347">
        <v>1000</v>
      </c>
      <c r="G47" s="347">
        <v>432441</v>
      </c>
      <c r="H47" s="347">
        <v>4677</v>
      </c>
      <c r="I47" s="347">
        <v>427764</v>
      </c>
      <c r="J47" s="347">
        <v>427764</v>
      </c>
      <c r="K47" s="1210">
        <f t="shared" si="0"/>
        <v>98.91846517790867</v>
      </c>
    </row>
    <row r="48" spans="1:11" ht="22.5" customHeight="1">
      <c r="A48" s="1349"/>
      <c r="B48" s="1246"/>
      <c r="C48" s="1243" t="s">
        <v>486</v>
      </c>
      <c r="D48" s="1347" t="s">
        <v>716</v>
      </c>
      <c r="E48" s="1249"/>
      <c r="F48" s="347">
        <v>244200</v>
      </c>
      <c r="G48" s="347">
        <v>301127</v>
      </c>
      <c r="H48" s="347">
        <v>284233</v>
      </c>
      <c r="I48" s="347">
        <v>16894</v>
      </c>
      <c r="J48" s="347">
        <v>13641</v>
      </c>
      <c r="K48" s="1210">
        <f t="shared" si="0"/>
        <v>4.529982366244143</v>
      </c>
    </row>
    <row r="49" spans="1:11" ht="24" customHeight="1">
      <c r="A49" s="1339"/>
      <c r="B49" s="1339"/>
      <c r="C49" s="1245"/>
      <c r="D49" s="1214" t="s">
        <v>586</v>
      </c>
      <c r="E49" s="1254" t="s">
        <v>587</v>
      </c>
      <c r="F49" s="347">
        <v>244200</v>
      </c>
      <c r="G49" s="347">
        <v>301127</v>
      </c>
      <c r="H49" s="347">
        <v>284233</v>
      </c>
      <c r="I49" s="347">
        <v>16894</v>
      </c>
      <c r="J49" s="347">
        <v>13641</v>
      </c>
      <c r="K49" s="1210">
        <f>J49/G49*100</f>
        <v>4.529982366244143</v>
      </c>
    </row>
    <row r="50" spans="1:11" ht="27.75" customHeight="1">
      <c r="A50" s="1276" t="s">
        <v>487</v>
      </c>
      <c r="B50" s="1277"/>
      <c r="C50" s="1277"/>
      <c r="D50" s="1277"/>
      <c r="E50" s="1278"/>
      <c r="F50" s="332">
        <v>19666621</v>
      </c>
      <c r="G50" s="332">
        <v>27307169</v>
      </c>
      <c r="H50" s="332">
        <v>21023212</v>
      </c>
      <c r="I50" s="332">
        <v>6283957</v>
      </c>
      <c r="J50" s="332">
        <v>6280231</v>
      </c>
      <c r="K50" s="1255">
        <f>J50/G50*100</f>
        <v>22.99846974250608</v>
      </c>
    </row>
    <row r="52" spans="1:8" ht="17.25" customHeight="1">
      <c r="A52" s="1279" t="s">
        <v>488</v>
      </c>
      <c r="B52" s="1279"/>
      <c r="C52" s="1279"/>
      <c r="D52" s="1279"/>
      <c r="E52" s="1279"/>
      <c r="F52" s="1279"/>
      <c r="G52" s="1279"/>
      <c r="H52" s="1279"/>
    </row>
  </sheetData>
  <mergeCells count="40">
    <mergeCell ref="A50:E50"/>
    <mergeCell ref="A52:H52"/>
    <mergeCell ref="A45:A49"/>
    <mergeCell ref="B45:B49"/>
    <mergeCell ref="C45:E45"/>
    <mergeCell ref="D46:E46"/>
    <mergeCell ref="D48:E48"/>
    <mergeCell ref="D32:E32"/>
    <mergeCell ref="D41:E41"/>
    <mergeCell ref="B43:B44"/>
    <mergeCell ref="C43:C44"/>
    <mergeCell ref="D43:E43"/>
    <mergeCell ref="D22:E22"/>
    <mergeCell ref="C24:E24"/>
    <mergeCell ref="D25:E25"/>
    <mergeCell ref="C27:C30"/>
    <mergeCell ref="D27:E27"/>
    <mergeCell ref="I8:I9"/>
    <mergeCell ref="K8:K9"/>
    <mergeCell ref="A11:E11"/>
    <mergeCell ref="B12:B18"/>
    <mergeCell ref="C12:E12"/>
    <mergeCell ref="C13:C15"/>
    <mergeCell ref="D13:E13"/>
    <mergeCell ref="D16:E16"/>
    <mergeCell ref="C17:C18"/>
    <mergeCell ref="E5:I5"/>
    <mergeCell ref="A7:A9"/>
    <mergeCell ref="B7:B9"/>
    <mergeCell ref="C7:C9"/>
    <mergeCell ref="D7:D9"/>
    <mergeCell ref="E7:E9"/>
    <mergeCell ref="F7:F9"/>
    <mergeCell ref="G7:G9"/>
    <mergeCell ref="H7:H9"/>
    <mergeCell ref="I7:J7"/>
    <mergeCell ref="J1:K1"/>
    <mergeCell ref="E2:I2"/>
    <mergeCell ref="E3:I3"/>
    <mergeCell ref="E4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9"/>
  <sheetViews>
    <sheetView workbookViewId="0" topLeftCell="A55">
      <selection activeCell="E9" sqref="E9"/>
    </sheetView>
  </sheetViews>
  <sheetFormatPr defaultColWidth="9.140625" defaultRowHeight="12.75"/>
  <cols>
    <col min="1" max="1" width="3.57421875" style="0" customWidth="1"/>
    <col min="2" max="2" width="6.7109375" style="0" customWidth="1"/>
    <col min="4" max="4" width="8.57421875" style="0" customWidth="1"/>
    <col min="5" max="5" width="28.421875" style="0" customWidth="1"/>
    <col min="6" max="6" width="14.57421875" style="0" customWidth="1"/>
    <col min="7" max="7" width="12.421875" style="0" customWidth="1"/>
    <col min="8" max="8" width="8.28125" style="119" customWidth="1"/>
    <col min="9" max="9" width="10.140625" style="0" bestFit="1" customWidth="1"/>
  </cols>
  <sheetData>
    <row r="1" spans="4:8" ht="17.25" customHeight="1">
      <c r="D1" s="928"/>
      <c r="E1" s="1427" t="s">
        <v>250</v>
      </c>
      <c r="F1" s="1427"/>
      <c r="G1" s="1427"/>
      <c r="H1" s="1427"/>
    </row>
    <row r="2" spans="5:6" ht="13.5" customHeight="1">
      <c r="E2" s="929"/>
      <c r="F2" s="182"/>
    </row>
    <row r="3" spans="1:8" ht="15.75" customHeight="1">
      <c r="A3" s="1250" t="s">
        <v>251</v>
      </c>
      <c r="B3" s="1251"/>
      <c r="C3" s="1251"/>
      <c r="D3" s="1251"/>
      <c r="E3" s="1251"/>
      <c r="F3" s="1251"/>
      <c r="G3" s="1251"/>
      <c r="H3" s="1251"/>
    </row>
    <row r="4" spans="1:8" ht="15.75">
      <c r="A4" s="1252" t="s">
        <v>252</v>
      </c>
      <c r="B4" s="1252"/>
      <c r="C4" s="1252"/>
      <c r="D4" s="1252"/>
      <c r="E4" s="1252"/>
      <c r="F4" s="1252"/>
      <c r="G4" s="1252"/>
      <c r="H4" s="1252"/>
    </row>
    <row r="5" spans="1:8" ht="15.75">
      <c r="A5" s="1221" t="s">
        <v>253</v>
      </c>
      <c r="B5" s="1222"/>
      <c r="C5" s="1222"/>
      <c r="D5" s="1222"/>
      <c r="E5" s="1222"/>
      <c r="F5" s="1222"/>
      <c r="G5" s="1222"/>
      <c r="H5" s="1222"/>
    </row>
    <row r="6" spans="1:8" ht="15.75">
      <c r="A6" s="1221" t="s">
        <v>553</v>
      </c>
      <c r="B6" s="1221"/>
      <c r="C6" s="1221"/>
      <c r="D6" s="1221"/>
      <c r="E6" s="1221"/>
      <c r="F6" s="1221"/>
      <c r="G6" s="1221"/>
      <c r="H6" s="1221"/>
    </row>
    <row r="7" spans="1:8" ht="14.25" customHeight="1">
      <c r="A7" s="185"/>
      <c r="B7" s="112"/>
      <c r="C7" s="112"/>
      <c r="D7" s="112"/>
      <c r="E7" s="112"/>
      <c r="F7" s="112"/>
      <c r="G7" s="112"/>
      <c r="H7" s="112"/>
    </row>
    <row r="8" spans="1:8" ht="15.75">
      <c r="A8" s="1221"/>
      <c r="B8" s="1470"/>
      <c r="C8" s="1470"/>
      <c r="D8" s="1470"/>
      <c r="E8" s="1470"/>
      <c r="F8" s="1470"/>
      <c r="G8" s="1470"/>
      <c r="H8" s="1470"/>
    </row>
    <row r="9" spans="1:8" ht="15" customHeight="1">
      <c r="A9" s="182"/>
      <c r="B9" s="182"/>
      <c r="C9" s="182"/>
      <c r="D9" s="182"/>
      <c r="E9" s="182"/>
      <c r="F9" s="182"/>
      <c r="G9" s="182"/>
      <c r="H9" s="4" t="s">
        <v>254</v>
      </c>
    </row>
    <row r="10" spans="1:8" ht="51.75" customHeight="1">
      <c r="A10" s="189" t="s">
        <v>255</v>
      </c>
      <c r="B10" s="190" t="s">
        <v>556</v>
      </c>
      <c r="C10" s="190" t="s">
        <v>557</v>
      </c>
      <c r="D10" s="190" t="s">
        <v>558</v>
      </c>
      <c r="E10" s="190" t="s">
        <v>559</v>
      </c>
      <c r="F10" s="931" t="s">
        <v>804</v>
      </c>
      <c r="G10" s="190" t="s">
        <v>561</v>
      </c>
      <c r="H10" s="932" t="s">
        <v>256</v>
      </c>
    </row>
    <row r="11" spans="1:8" ht="18" customHeight="1">
      <c r="A11" s="189">
        <v>1</v>
      </c>
      <c r="B11" s="189">
        <v>2</v>
      </c>
      <c r="C11" s="189">
        <v>3</v>
      </c>
      <c r="D11" s="189">
        <v>4</v>
      </c>
      <c r="E11" s="189">
        <v>5</v>
      </c>
      <c r="F11" s="187">
        <v>6</v>
      </c>
      <c r="G11" s="189">
        <v>7</v>
      </c>
      <c r="H11" s="933">
        <v>8</v>
      </c>
    </row>
    <row r="12" spans="1:8" ht="26.25" customHeight="1">
      <c r="A12" s="1223" t="s">
        <v>257</v>
      </c>
      <c r="B12" s="1224"/>
      <c r="C12" s="1224"/>
      <c r="D12" s="1224"/>
      <c r="E12" s="1225"/>
      <c r="F12" s="934">
        <v>62690367</v>
      </c>
      <c r="G12" s="934">
        <v>60901403</v>
      </c>
      <c r="H12" s="935">
        <f>G12/F12*100</f>
        <v>97.14634945429495</v>
      </c>
    </row>
    <row r="13" spans="1:8" ht="25.5" customHeight="1">
      <c r="A13" s="936" t="s">
        <v>564</v>
      </c>
      <c r="B13" s="936" t="s">
        <v>565</v>
      </c>
      <c r="C13" s="937" t="s">
        <v>566</v>
      </c>
      <c r="D13" s="938"/>
      <c r="E13" s="939"/>
      <c r="F13" s="940">
        <v>268745</v>
      </c>
      <c r="G13" s="940">
        <v>246797</v>
      </c>
      <c r="H13" s="941">
        <f>G13/F13*100</f>
        <v>91.8331503841932</v>
      </c>
    </row>
    <row r="14" spans="1:9" s="255" customFormat="1" ht="23.25" customHeight="1">
      <c r="A14" s="942"/>
      <c r="B14" s="942"/>
      <c r="C14" s="942" t="s">
        <v>1256</v>
      </c>
      <c r="D14" s="1226" t="s">
        <v>258</v>
      </c>
      <c r="E14" s="1196"/>
      <c r="F14" s="943">
        <v>119000</v>
      </c>
      <c r="G14" s="943">
        <v>106476</v>
      </c>
      <c r="H14" s="944">
        <f>G14/F14*100</f>
        <v>89.47563025210084</v>
      </c>
      <c r="I14" s="945"/>
    </row>
    <row r="15" spans="1:8" ht="24.75" customHeight="1">
      <c r="A15" s="563"/>
      <c r="B15" s="563"/>
      <c r="C15" s="563"/>
      <c r="D15" s="198">
        <v>4270</v>
      </c>
      <c r="E15" s="564" t="s">
        <v>259</v>
      </c>
      <c r="F15" s="943">
        <v>100000</v>
      </c>
      <c r="G15" s="943">
        <v>89366</v>
      </c>
      <c r="H15" s="944">
        <f>G15/F15*100</f>
        <v>89.366</v>
      </c>
    </row>
    <row r="16" spans="1:8" ht="22.5" customHeight="1">
      <c r="A16" s="563"/>
      <c r="B16" s="563"/>
      <c r="C16" s="563"/>
      <c r="D16" s="946">
        <v>4510</v>
      </c>
      <c r="E16" s="212" t="s">
        <v>260</v>
      </c>
      <c r="F16" s="943">
        <v>1000</v>
      </c>
      <c r="G16" s="943">
        <v>97</v>
      </c>
      <c r="H16" s="944">
        <f aca="true" t="shared" si="0" ref="H16:H79">G16/F16*100</f>
        <v>9.700000000000001</v>
      </c>
    </row>
    <row r="17" spans="1:8" ht="31.5" customHeight="1">
      <c r="A17" s="563"/>
      <c r="B17" s="563"/>
      <c r="C17" s="205"/>
      <c r="D17" s="946">
        <v>6050</v>
      </c>
      <c r="E17" s="212" t="s">
        <v>261</v>
      </c>
      <c r="F17" s="943">
        <v>18000</v>
      </c>
      <c r="G17" s="943">
        <v>17013</v>
      </c>
      <c r="H17" s="944">
        <f t="shared" si="0"/>
        <v>94.51666666666667</v>
      </c>
    </row>
    <row r="18" spans="1:8" s="255" customFormat="1" ht="21.75" customHeight="1">
      <c r="A18" s="947"/>
      <c r="B18" s="947"/>
      <c r="C18" s="948" t="s">
        <v>262</v>
      </c>
      <c r="D18" s="1022" t="s">
        <v>263</v>
      </c>
      <c r="E18" s="1023"/>
      <c r="F18" s="583">
        <v>8676</v>
      </c>
      <c r="G18" s="583">
        <v>7043</v>
      </c>
      <c r="H18" s="944">
        <f t="shared" si="0"/>
        <v>81.17796219455971</v>
      </c>
    </row>
    <row r="19" spans="1:8" ht="51" customHeight="1">
      <c r="A19" s="242"/>
      <c r="B19" s="242"/>
      <c r="C19" s="242"/>
      <c r="D19" s="198">
        <v>2850</v>
      </c>
      <c r="E19" s="564" t="s">
        <v>264</v>
      </c>
      <c r="F19" s="583">
        <v>8676</v>
      </c>
      <c r="G19" s="583">
        <v>7043</v>
      </c>
      <c r="H19" s="944">
        <f t="shared" si="0"/>
        <v>81.17796219455971</v>
      </c>
    </row>
    <row r="20" spans="1:9" s="255" customFormat="1" ht="22.5" customHeight="1">
      <c r="A20" s="942"/>
      <c r="B20" s="950"/>
      <c r="C20" s="948" t="s">
        <v>567</v>
      </c>
      <c r="D20" s="993" t="s">
        <v>568</v>
      </c>
      <c r="E20" s="994"/>
      <c r="F20" s="233">
        <v>141069</v>
      </c>
      <c r="G20" s="233">
        <v>133278</v>
      </c>
      <c r="H20" s="952">
        <f t="shared" si="0"/>
        <v>94.47717074623057</v>
      </c>
      <c r="I20" s="953"/>
    </row>
    <row r="21" spans="1:9" s="255" customFormat="1" ht="24.75" customHeight="1">
      <c r="A21" s="942"/>
      <c r="B21" s="950"/>
      <c r="C21" s="942"/>
      <c r="D21" s="954">
        <v>4110</v>
      </c>
      <c r="E21" s="30" t="s">
        <v>265</v>
      </c>
      <c r="F21" s="233">
        <v>52</v>
      </c>
      <c r="G21" s="233">
        <v>51</v>
      </c>
      <c r="H21" s="952">
        <f t="shared" si="0"/>
        <v>98.07692307692307</v>
      </c>
      <c r="I21" s="953"/>
    </row>
    <row r="22" spans="1:9" s="255" customFormat="1" ht="24.75" customHeight="1">
      <c r="A22" s="942"/>
      <c r="B22" s="942"/>
      <c r="C22" s="942"/>
      <c r="D22" s="955">
        <v>4120</v>
      </c>
      <c r="E22" s="20" t="s">
        <v>266</v>
      </c>
      <c r="F22" s="233">
        <v>8</v>
      </c>
      <c r="G22" s="67" t="s">
        <v>600</v>
      </c>
      <c r="H22" s="67" t="s">
        <v>600</v>
      </c>
      <c r="I22" s="953"/>
    </row>
    <row r="23" spans="1:9" s="255" customFormat="1" ht="24.75" customHeight="1">
      <c r="A23" s="942"/>
      <c r="B23" s="942"/>
      <c r="C23" s="942"/>
      <c r="D23" s="955">
        <v>4170</v>
      </c>
      <c r="E23" s="956" t="s">
        <v>267</v>
      </c>
      <c r="F23" s="233">
        <v>1600</v>
      </c>
      <c r="G23" s="233">
        <v>1600</v>
      </c>
      <c r="H23" s="944">
        <f t="shared" si="0"/>
        <v>100</v>
      </c>
      <c r="I23" s="953"/>
    </row>
    <row r="24" spans="1:9" ht="24" customHeight="1">
      <c r="A24" s="563"/>
      <c r="B24" s="563"/>
      <c r="C24" s="563"/>
      <c r="D24" s="563">
        <v>4210</v>
      </c>
      <c r="E24" s="957" t="s">
        <v>268</v>
      </c>
      <c r="F24" s="566">
        <v>9230</v>
      </c>
      <c r="G24" s="566">
        <v>9100</v>
      </c>
      <c r="H24" s="944">
        <f t="shared" si="0"/>
        <v>98.59154929577466</v>
      </c>
      <c r="I24" s="27"/>
    </row>
    <row r="25" spans="1:8" ht="23.25" customHeight="1">
      <c r="A25" s="563"/>
      <c r="B25" s="958"/>
      <c r="C25" s="563"/>
      <c r="D25" s="959">
        <v>4260</v>
      </c>
      <c r="E25" s="208" t="s">
        <v>269</v>
      </c>
      <c r="F25" s="569">
        <v>500</v>
      </c>
      <c r="G25" s="569">
        <v>160</v>
      </c>
      <c r="H25" s="960">
        <f t="shared" si="0"/>
        <v>32</v>
      </c>
    </row>
    <row r="26" spans="1:8" ht="24" customHeight="1">
      <c r="A26" s="563"/>
      <c r="B26" s="958"/>
      <c r="C26" s="563"/>
      <c r="D26" s="946">
        <v>4300</v>
      </c>
      <c r="E26" s="564" t="s">
        <v>270</v>
      </c>
      <c r="F26" s="566">
        <v>8840</v>
      </c>
      <c r="G26" s="566">
        <v>1529</v>
      </c>
      <c r="H26" s="961">
        <f t="shared" si="0"/>
        <v>17.29638009049774</v>
      </c>
    </row>
    <row r="27" spans="1:8" ht="24" customHeight="1">
      <c r="A27" s="205"/>
      <c r="B27" s="205"/>
      <c r="C27" s="205"/>
      <c r="D27" s="198">
        <v>4430</v>
      </c>
      <c r="E27" s="962" t="s">
        <v>271</v>
      </c>
      <c r="F27" s="566">
        <v>120839</v>
      </c>
      <c r="G27" s="566">
        <v>120838</v>
      </c>
      <c r="H27" s="961">
        <f t="shared" si="0"/>
        <v>99.99917245260222</v>
      </c>
    </row>
    <row r="28" spans="1:9" ht="21.75" customHeight="1">
      <c r="A28" s="963" t="s">
        <v>571</v>
      </c>
      <c r="B28" s="963">
        <v>600</v>
      </c>
      <c r="C28" s="937" t="s">
        <v>572</v>
      </c>
      <c r="D28" s="937"/>
      <c r="E28" s="964"/>
      <c r="F28" s="965">
        <v>3491248</v>
      </c>
      <c r="G28" s="965">
        <v>3378713</v>
      </c>
      <c r="H28" s="966">
        <f t="shared" si="0"/>
        <v>96.77665407899984</v>
      </c>
      <c r="I28" s="27"/>
    </row>
    <row r="29" spans="1:8" ht="21.75" customHeight="1">
      <c r="A29" s="414"/>
      <c r="B29" s="414"/>
      <c r="C29" s="22">
        <v>60014</v>
      </c>
      <c r="D29" s="995" t="s">
        <v>272</v>
      </c>
      <c r="E29" s="839"/>
      <c r="F29" s="279">
        <v>146000</v>
      </c>
      <c r="G29" s="566">
        <v>146000</v>
      </c>
      <c r="H29" s="944">
        <f t="shared" si="0"/>
        <v>100</v>
      </c>
    </row>
    <row r="30" spans="1:9" s="255" customFormat="1" ht="72" customHeight="1">
      <c r="A30" s="967"/>
      <c r="B30" s="967"/>
      <c r="C30" s="967"/>
      <c r="D30" s="955">
        <v>2320</v>
      </c>
      <c r="E30" s="295" t="s">
        <v>273</v>
      </c>
      <c r="F30" s="583">
        <v>146000</v>
      </c>
      <c r="G30" s="566">
        <v>146000</v>
      </c>
      <c r="H30" s="944">
        <f t="shared" si="0"/>
        <v>100</v>
      </c>
      <c r="I30" s="953"/>
    </row>
    <row r="31" spans="1:9" s="255" customFormat="1" ht="21" customHeight="1">
      <c r="A31" s="942"/>
      <c r="B31" s="942"/>
      <c r="C31" s="942">
        <v>60016</v>
      </c>
      <c r="D31" s="840" t="s">
        <v>573</v>
      </c>
      <c r="E31" s="994"/>
      <c r="F31" s="577">
        <v>3345248</v>
      </c>
      <c r="G31" s="577">
        <v>3232713</v>
      </c>
      <c r="H31" s="952">
        <f>G31/F31*100</f>
        <v>96.63597437320043</v>
      </c>
      <c r="I31" s="953"/>
    </row>
    <row r="32" spans="1:8" ht="22.5" customHeight="1">
      <c r="A32" s="841"/>
      <c r="B32" s="841"/>
      <c r="C32" s="841"/>
      <c r="D32" s="198">
        <v>4270</v>
      </c>
      <c r="E32" s="564" t="s">
        <v>274</v>
      </c>
      <c r="F32" s="583">
        <v>1323280</v>
      </c>
      <c r="G32" s="583">
        <v>1298158</v>
      </c>
      <c r="H32" s="944">
        <f t="shared" si="0"/>
        <v>98.10153557826008</v>
      </c>
    </row>
    <row r="33" spans="1:8" ht="23.25" customHeight="1">
      <c r="A33" s="841"/>
      <c r="B33" s="841"/>
      <c r="C33" s="841"/>
      <c r="D33" s="205">
        <v>4300</v>
      </c>
      <c r="E33" s="575" t="s">
        <v>270</v>
      </c>
      <c r="F33" s="566">
        <v>168510</v>
      </c>
      <c r="G33" s="566">
        <v>140211</v>
      </c>
      <c r="H33" s="944">
        <f t="shared" si="0"/>
        <v>83.20633790279508</v>
      </c>
    </row>
    <row r="34" spans="1:8" ht="37.5" customHeight="1">
      <c r="A34" s="563"/>
      <c r="B34" s="563"/>
      <c r="C34" s="563"/>
      <c r="D34" s="198">
        <v>4590</v>
      </c>
      <c r="E34" s="564" t="s">
        <v>275</v>
      </c>
      <c r="F34" s="566">
        <v>1000</v>
      </c>
      <c r="G34" s="566">
        <v>400</v>
      </c>
      <c r="H34" s="944">
        <f t="shared" si="0"/>
        <v>40</v>
      </c>
    </row>
    <row r="35" spans="1:8" ht="31.5" customHeight="1">
      <c r="A35" s="563"/>
      <c r="B35" s="563"/>
      <c r="C35" s="563"/>
      <c r="D35" s="198">
        <v>6050</v>
      </c>
      <c r="E35" s="564" t="s">
        <v>276</v>
      </c>
      <c r="F35" s="583">
        <v>1852458</v>
      </c>
      <c r="G35" s="583">
        <v>1793944</v>
      </c>
      <c r="H35" s="944">
        <f t="shared" si="0"/>
        <v>96.84127791291355</v>
      </c>
    </row>
    <row r="36" spans="1:8" s="969" customFormat="1" ht="22.5" customHeight="1">
      <c r="A36" s="968" t="s">
        <v>576</v>
      </c>
      <c r="B36" s="968">
        <v>630</v>
      </c>
      <c r="C36" s="842" t="s">
        <v>577</v>
      </c>
      <c r="D36" s="814"/>
      <c r="E36" s="1377"/>
      <c r="F36" s="965">
        <v>5850714</v>
      </c>
      <c r="G36" s="965">
        <v>5840691</v>
      </c>
      <c r="H36" s="966">
        <f t="shared" si="0"/>
        <v>99.8286875755677</v>
      </c>
    </row>
    <row r="37" spans="1:9" s="255" customFormat="1" ht="25.5" customHeight="1">
      <c r="A37" s="942"/>
      <c r="B37" s="942"/>
      <c r="C37" s="948">
        <v>63003</v>
      </c>
      <c r="D37" s="1226" t="s">
        <v>578</v>
      </c>
      <c r="E37" s="1407"/>
      <c r="F37" s="583">
        <v>5850714</v>
      </c>
      <c r="G37" s="566">
        <v>5840691</v>
      </c>
      <c r="H37" s="944">
        <f t="shared" si="0"/>
        <v>99.8286875755677</v>
      </c>
      <c r="I37" s="953"/>
    </row>
    <row r="38" spans="1:9" s="255" customFormat="1" ht="25.5" customHeight="1">
      <c r="A38" s="942"/>
      <c r="B38" s="942"/>
      <c r="C38" s="942"/>
      <c r="D38" s="205">
        <v>6050</v>
      </c>
      <c r="E38" s="564" t="s">
        <v>276</v>
      </c>
      <c r="F38" s="583">
        <v>7000</v>
      </c>
      <c r="G38" s="566">
        <v>1976</v>
      </c>
      <c r="H38" s="944">
        <f t="shared" si="0"/>
        <v>28.22857142857143</v>
      </c>
      <c r="I38" s="953"/>
    </row>
    <row r="39" spans="1:8" ht="103.5" customHeight="1">
      <c r="A39" s="563"/>
      <c r="B39" s="563"/>
      <c r="C39" s="563"/>
      <c r="D39" s="205">
        <v>6058</v>
      </c>
      <c r="E39" s="212" t="s">
        <v>277</v>
      </c>
      <c r="F39" s="583">
        <v>4382786</v>
      </c>
      <c r="G39" s="583">
        <v>4379037</v>
      </c>
      <c r="H39" s="944">
        <f t="shared" si="0"/>
        <v>99.91446080187352</v>
      </c>
    </row>
    <row r="40" spans="1:8" ht="108" customHeight="1">
      <c r="A40" s="205"/>
      <c r="B40" s="205"/>
      <c r="C40" s="205"/>
      <c r="D40" s="205">
        <v>6059</v>
      </c>
      <c r="E40" s="962" t="s">
        <v>278</v>
      </c>
      <c r="F40" s="233">
        <v>1460928</v>
      </c>
      <c r="G40" s="233">
        <v>1459678</v>
      </c>
      <c r="H40" s="944">
        <f t="shared" si="0"/>
        <v>99.91443794629167</v>
      </c>
    </row>
    <row r="41" spans="1:8" ht="25.5" customHeight="1">
      <c r="A41" s="963" t="s">
        <v>581</v>
      </c>
      <c r="B41" s="963">
        <v>700</v>
      </c>
      <c r="C41" s="937" t="s">
        <v>582</v>
      </c>
      <c r="D41" s="937"/>
      <c r="E41" s="939"/>
      <c r="F41" s="558">
        <v>4767100</v>
      </c>
      <c r="G41" s="558">
        <v>4638407</v>
      </c>
      <c r="H41" s="966">
        <f t="shared" si="0"/>
        <v>97.30039227203122</v>
      </c>
    </row>
    <row r="42" spans="1:9" s="255" customFormat="1" ht="24.75" customHeight="1">
      <c r="A42" s="947"/>
      <c r="B42" s="947"/>
      <c r="C42" s="970">
        <v>70001</v>
      </c>
      <c r="D42" s="815" t="s">
        <v>583</v>
      </c>
      <c r="E42" s="788"/>
      <c r="F42" s="583">
        <v>3921600</v>
      </c>
      <c r="G42" s="583">
        <v>3823220</v>
      </c>
      <c r="H42" s="944">
        <f t="shared" si="0"/>
        <v>97.49133006935945</v>
      </c>
      <c r="I42" s="953"/>
    </row>
    <row r="43" spans="1:8" ht="29.25" customHeight="1">
      <c r="A43" s="242"/>
      <c r="B43" s="242"/>
      <c r="C43" s="971"/>
      <c r="D43" s="972">
        <v>3020</v>
      </c>
      <c r="E43" s="20" t="s">
        <v>279</v>
      </c>
      <c r="F43" s="566">
        <v>700</v>
      </c>
      <c r="G43" s="566">
        <v>700</v>
      </c>
      <c r="H43" s="944">
        <f t="shared" si="0"/>
        <v>100</v>
      </c>
    </row>
    <row r="44" spans="1:8" ht="25.5" customHeight="1">
      <c r="A44" s="242"/>
      <c r="B44" s="242"/>
      <c r="C44" s="971"/>
      <c r="D44" s="972">
        <v>4010</v>
      </c>
      <c r="E44" s="20" t="s">
        <v>280</v>
      </c>
      <c r="F44" s="566">
        <v>268500</v>
      </c>
      <c r="G44" s="566">
        <v>268284</v>
      </c>
      <c r="H44" s="944">
        <f t="shared" si="0"/>
        <v>99.9195530726257</v>
      </c>
    </row>
    <row r="45" spans="1:8" ht="25.5" customHeight="1">
      <c r="A45" s="242"/>
      <c r="B45" s="242"/>
      <c r="C45" s="971"/>
      <c r="D45" s="973">
        <v>4040</v>
      </c>
      <c r="E45" s="30" t="s">
        <v>281</v>
      </c>
      <c r="F45" s="577">
        <v>20150</v>
      </c>
      <c r="G45" s="577">
        <v>20056</v>
      </c>
      <c r="H45" s="952">
        <f t="shared" si="0"/>
        <v>99.5334987593052</v>
      </c>
    </row>
    <row r="46" spans="1:8" ht="27.75" customHeight="1">
      <c r="A46" s="242"/>
      <c r="B46" s="242"/>
      <c r="C46" s="971"/>
      <c r="D46" s="973">
        <v>4110</v>
      </c>
      <c r="E46" s="30" t="s">
        <v>265</v>
      </c>
      <c r="F46" s="577">
        <v>50400</v>
      </c>
      <c r="G46" s="577">
        <v>49316</v>
      </c>
      <c r="H46" s="944">
        <f t="shared" si="0"/>
        <v>97.84920634920636</v>
      </c>
    </row>
    <row r="47" spans="1:8" ht="24.75" customHeight="1">
      <c r="A47" s="242"/>
      <c r="B47" s="242"/>
      <c r="C47" s="971"/>
      <c r="D47" s="972">
        <v>4120</v>
      </c>
      <c r="E47" s="20" t="s">
        <v>266</v>
      </c>
      <c r="F47" s="566">
        <v>7040</v>
      </c>
      <c r="G47" s="566">
        <v>6920</v>
      </c>
      <c r="H47" s="944">
        <f t="shared" si="0"/>
        <v>98.29545454545455</v>
      </c>
    </row>
    <row r="48" spans="1:8" ht="24.75" customHeight="1">
      <c r="A48" s="242"/>
      <c r="B48" s="242"/>
      <c r="C48" s="971"/>
      <c r="D48" s="974">
        <v>4170</v>
      </c>
      <c r="E48" s="956" t="s">
        <v>267</v>
      </c>
      <c r="F48" s="566">
        <v>26000</v>
      </c>
      <c r="G48" s="566">
        <v>24843</v>
      </c>
      <c r="H48" s="944">
        <f t="shared" si="0"/>
        <v>95.55</v>
      </c>
    </row>
    <row r="49" spans="1:8" ht="24.75" customHeight="1">
      <c r="A49" s="975"/>
      <c r="B49" s="975"/>
      <c r="C49" s="204"/>
      <c r="D49" s="946">
        <v>4210</v>
      </c>
      <c r="E49" s="212" t="s">
        <v>268</v>
      </c>
      <c r="F49" s="566">
        <v>100660</v>
      </c>
      <c r="G49" s="566">
        <v>99305</v>
      </c>
      <c r="H49" s="944">
        <f t="shared" si="0"/>
        <v>98.65388436320286</v>
      </c>
    </row>
    <row r="50" spans="1:8" ht="24" customHeight="1">
      <c r="A50" s="242"/>
      <c r="B50" s="242"/>
      <c r="C50" s="976"/>
      <c r="D50" s="977">
        <v>4260</v>
      </c>
      <c r="E50" s="962" t="s">
        <v>269</v>
      </c>
      <c r="F50" s="577">
        <v>879500</v>
      </c>
      <c r="G50" s="577">
        <v>849301</v>
      </c>
      <c r="H50" s="952">
        <f t="shared" si="0"/>
        <v>96.56634451392837</v>
      </c>
    </row>
    <row r="51" spans="1:8" ht="25.5" customHeight="1">
      <c r="A51" s="242"/>
      <c r="B51" s="242"/>
      <c r="C51" s="976"/>
      <c r="D51" s="946">
        <v>4270</v>
      </c>
      <c r="E51" s="212" t="s">
        <v>282</v>
      </c>
      <c r="F51" s="566">
        <v>654900</v>
      </c>
      <c r="G51" s="566">
        <v>651954</v>
      </c>
      <c r="H51" s="944">
        <f t="shared" si="0"/>
        <v>99.55016032982135</v>
      </c>
    </row>
    <row r="52" spans="1:8" ht="23.25" customHeight="1">
      <c r="A52" s="242"/>
      <c r="B52" s="242"/>
      <c r="C52" s="976"/>
      <c r="D52" s="946">
        <v>4280</v>
      </c>
      <c r="E52" s="212" t="s">
        <v>283</v>
      </c>
      <c r="F52" s="566">
        <v>500</v>
      </c>
      <c r="G52" s="566">
        <v>456</v>
      </c>
      <c r="H52" s="944">
        <f t="shared" si="0"/>
        <v>91.2</v>
      </c>
    </row>
    <row r="53" spans="1:8" ht="25.5" customHeight="1">
      <c r="A53" s="242"/>
      <c r="B53" s="242"/>
      <c r="C53" s="242"/>
      <c r="D53" s="198">
        <v>4300</v>
      </c>
      <c r="E53" s="564" t="s">
        <v>270</v>
      </c>
      <c r="F53" s="566">
        <v>1259600</v>
      </c>
      <c r="G53" s="566">
        <v>1209685</v>
      </c>
      <c r="H53" s="944">
        <f t="shared" si="0"/>
        <v>96.0372340425532</v>
      </c>
    </row>
    <row r="54" spans="1:8" ht="25.5" customHeight="1">
      <c r="A54" s="242"/>
      <c r="B54" s="242"/>
      <c r="C54" s="242"/>
      <c r="D54" s="198">
        <v>4350</v>
      </c>
      <c r="E54" s="564" t="s">
        <v>284</v>
      </c>
      <c r="F54" s="566">
        <v>2100</v>
      </c>
      <c r="G54" s="566">
        <v>1378</v>
      </c>
      <c r="H54" s="944">
        <f t="shared" si="0"/>
        <v>65.61904761904762</v>
      </c>
    </row>
    <row r="55" spans="1:8" ht="24.75" customHeight="1">
      <c r="A55" s="242"/>
      <c r="B55" s="242"/>
      <c r="C55" s="242"/>
      <c r="D55" s="198">
        <v>4410</v>
      </c>
      <c r="E55" s="564" t="s">
        <v>285</v>
      </c>
      <c r="F55" s="566">
        <v>10000</v>
      </c>
      <c r="G55" s="566">
        <v>8019</v>
      </c>
      <c r="H55" s="944">
        <f t="shared" si="0"/>
        <v>80.19</v>
      </c>
    </row>
    <row r="56" spans="1:8" ht="23.25" customHeight="1">
      <c r="A56" s="242"/>
      <c r="B56" s="242"/>
      <c r="C56" s="976"/>
      <c r="D56" s="205">
        <v>4430</v>
      </c>
      <c r="E56" s="962" t="s">
        <v>271</v>
      </c>
      <c r="F56" s="566">
        <v>28000</v>
      </c>
      <c r="G56" s="566">
        <v>26161</v>
      </c>
      <c r="H56" s="944">
        <f t="shared" si="0"/>
        <v>93.43214285714285</v>
      </c>
    </row>
    <row r="57" spans="1:8" ht="28.5" customHeight="1">
      <c r="A57" s="242"/>
      <c r="B57" s="242"/>
      <c r="C57" s="182"/>
      <c r="D57" s="198">
        <v>4440</v>
      </c>
      <c r="E57" s="212" t="s">
        <v>286</v>
      </c>
      <c r="F57" s="566">
        <v>8250</v>
      </c>
      <c r="G57" s="566">
        <v>8025</v>
      </c>
      <c r="H57" s="944">
        <f t="shared" si="0"/>
        <v>97.27272727272728</v>
      </c>
    </row>
    <row r="58" spans="1:8" ht="23.25" customHeight="1">
      <c r="A58" s="242"/>
      <c r="B58" s="242"/>
      <c r="C58" s="976"/>
      <c r="D58" s="198">
        <v>4480</v>
      </c>
      <c r="E58" s="212" t="s">
        <v>633</v>
      </c>
      <c r="F58" s="566">
        <v>31300</v>
      </c>
      <c r="G58" s="566">
        <v>29418</v>
      </c>
      <c r="H58" s="944">
        <f t="shared" si="0"/>
        <v>93.98722044728434</v>
      </c>
    </row>
    <row r="59" spans="1:8" ht="30.75" customHeight="1">
      <c r="A59" s="242"/>
      <c r="B59" s="242"/>
      <c r="C59" s="976"/>
      <c r="D59" s="198">
        <v>6050</v>
      </c>
      <c r="E59" s="564" t="s">
        <v>287</v>
      </c>
      <c r="F59" s="566">
        <v>560000</v>
      </c>
      <c r="G59" s="566">
        <v>558124</v>
      </c>
      <c r="H59" s="944">
        <f t="shared" si="0"/>
        <v>99.665</v>
      </c>
    </row>
    <row r="60" spans="1:8" ht="31.5" customHeight="1">
      <c r="A60" s="242"/>
      <c r="B60" s="242"/>
      <c r="C60" s="204"/>
      <c r="D60" s="198">
        <v>6060</v>
      </c>
      <c r="E60" s="962" t="s">
        <v>288</v>
      </c>
      <c r="F60" s="566">
        <v>14000</v>
      </c>
      <c r="G60" s="566">
        <v>11275</v>
      </c>
      <c r="H60" s="944">
        <f t="shared" si="0"/>
        <v>80.53571428571429</v>
      </c>
    </row>
    <row r="61" spans="1:9" s="255" customFormat="1" ht="26.25" customHeight="1">
      <c r="A61" s="942"/>
      <c r="B61" s="942"/>
      <c r="C61" s="942">
        <v>70005</v>
      </c>
      <c r="D61" s="951" t="s">
        <v>590</v>
      </c>
      <c r="E61" s="978"/>
      <c r="F61" s="233">
        <v>845500</v>
      </c>
      <c r="G61" s="233">
        <v>815187</v>
      </c>
      <c r="H61" s="944">
        <f t="shared" si="0"/>
        <v>96.41478415138971</v>
      </c>
      <c r="I61" s="953"/>
    </row>
    <row r="62" spans="1:8" ht="22.5" customHeight="1">
      <c r="A62" s="563"/>
      <c r="B62" s="563"/>
      <c r="C62" s="563"/>
      <c r="D62" s="205">
        <v>4300</v>
      </c>
      <c r="E62" s="575" t="s">
        <v>270</v>
      </c>
      <c r="F62" s="566">
        <v>333920</v>
      </c>
      <c r="G62" s="566">
        <v>323883</v>
      </c>
      <c r="H62" s="944">
        <f t="shared" si="0"/>
        <v>96.99419022520365</v>
      </c>
    </row>
    <row r="63" spans="1:8" ht="33" customHeight="1">
      <c r="A63" s="958"/>
      <c r="B63" s="563"/>
      <c r="C63" s="563"/>
      <c r="D63" s="205">
        <v>6050</v>
      </c>
      <c r="E63" s="575" t="s">
        <v>287</v>
      </c>
      <c r="F63" s="566">
        <v>511580</v>
      </c>
      <c r="G63" s="566">
        <v>491304</v>
      </c>
      <c r="H63" s="944">
        <f t="shared" si="0"/>
        <v>96.03659251729934</v>
      </c>
    </row>
    <row r="64" spans="1:8" ht="27" customHeight="1">
      <c r="A64" s="963" t="s">
        <v>601</v>
      </c>
      <c r="B64" s="963">
        <v>710</v>
      </c>
      <c r="C64" s="937" t="s">
        <v>289</v>
      </c>
      <c r="D64" s="937"/>
      <c r="E64" s="939"/>
      <c r="F64" s="558">
        <v>223500</v>
      </c>
      <c r="G64" s="558">
        <v>210484</v>
      </c>
      <c r="H64" s="966">
        <f t="shared" si="0"/>
        <v>94.17628635346756</v>
      </c>
    </row>
    <row r="65" spans="1:9" s="255" customFormat="1" ht="24" customHeight="1">
      <c r="A65" s="942"/>
      <c r="B65" s="942"/>
      <c r="C65" s="942">
        <v>71004</v>
      </c>
      <c r="D65" s="979" t="s">
        <v>290</v>
      </c>
      <c r="E65" s="980"/>
      <c r="F65" s="583">
        <v>223500</v>
      </c>
      <c r="G65" s="566">
        <v>210484</v>
      </c>
      <c r="H65" s="944">
        <f t="shared" si="0"/>
        <v>94.17628635346756</v>
      </c>
      <c r="I65" s="953"/>
    </row>
    <row r="66" spans="1:8" s="255" customFormat="1" ht="24" customHeight="1">
      <c r="A66" s="942"/>
      <c r="B66" s="942"/>
      <c r="C66" s="942"/>
      <c r="D66" s="955">
        <v>4170</v>
      </c>
      <c r="E66" s="981" t="s">
        <v>267</v>
      </c>
      <c r="F66" s="583">
        <v>5000</v>
      </c>
      <c r="G66" s="200" t="s">
        <v>600</v>
      </c>
      <c r="H66" s="982" t="s">
        <v>600</v>
      </c>
    </row>
    <row r="67" spans="1:8" ht="23.25" customHeight="1">
      <c r="A67" s="563"/>
      <c r="B67" s="563"/>
      <c r="C67" s="563"/>
      <c r="D67" s="563">
        <v>4300</v>
      </c>
      <c r="E67" s="957" t="s">
        <v>270</v>
      </c>
      <c r="F67" s="566">
        <v>218500</v>
      </c>
      <c r="G67" s="566">
        <v>210484</v>
      </c>
      <c r="H67" s="944">
        <f t="shared" si="0"/>
        <v>96.33135011441648</v>
      </c>
    </row>
    <row r="68" spans="1:8" ht="28.5" customHeight="1">
      <c r="A68" s="963" t="s">
        <v>609</v>
      </c>
      <c r="B68" s="963">
        <v>750</v>
      </c>
      <c r="C68" s="937" t="s">
        <v>602</v>
      </c>
      <c r="D68" s="937"/>
      <c r="E68" s="939"/>
      <c r="F68" s="965">
        <v>4525264</v>
      </c>
      <c r="G68" s="965">
        <v>4306064</v>
      </c>
      <c r="H68" s="966">
        <f t="shared" si="0"/>
        <v>95.15608371135916</v>
      </c>
    </row>
    <row r="69" spans="1:8" s="255" customFormat="1" ht="24.75" customHeight="1">
      <c r="A69" s="942"/>
      <c r="B69" s="942"/>
      <c r="C69" s="942">
        <v>75011</v>
      </c>
      <c r="D69" s="979" t="s">
        <v>603</v>
      </c>
      <c r="E69" s="980"/>
      <c r="F69" s="583">
        <v>200700</v>
      </c>
      <c r="G69" s="583">
        <v>199432</v>
      </c>
      <c r="H69" s="944">
        <f t="shared" si="0"/>
        <v>99.36821126058794</v>
      </c>
    </row>
    <row r="70" spans="1:8" ht="26.25" customHeight="1">
      <c r="A70" s="563"/>
      <c r="B70" s="563"/>
      <c r="C70" s="563"/>
      <c r="D70" s="226">
        <v>4010</v>
      </c>
      <c r="E70" s="564" t="s">
        <v>280</v>
      </c>
      <c r="F70" s="566">
        <v>198700</v>
      </c>
      <c r="G70" s="583">
        <v>198700</v>
      </c>
      <c r="H70" s="944">
        <f t="shared" si="0"/>
        <v>100</v>
      </c>
    </row>
    <row r="71" spans="1:8" ht="26.25" customHeight="1">
      <c r="A71" s="563"/>
      <c r="B71" s="563"/>
      <c r="C71" s="983"/>
      <c r="D71" s="198">
        <v>4430</v>
      </c>
      <c r="E71" s="962" t="s">
        <v>271</v>
      </c>
      <c r="F71" s="577">
        <v>2000</v>
      </c>
      <c r="G71" s="233">
        <v>732</v>
      </c>
      <c r="H71" s="952">
        <f t="shared" si="0"/>
        <v>36.6</v>
      </c>
    </row>
    <row r="72" spans="1:9" s="255" customFormat="1" ht="30" customHeight="1">
      <c r="A72" s="942"/>
      <c r="B72" s="942"/>
      <c r="C72" s="942">
        <v>75022</v>
      </c>
      <c r="D72" s="789" t="s">
        <v>291</v>
      </c>
      <c r="E72" s="761"/>
      <c r="F72" s="233">
        <v>216850</v>
      </c>
      <c r="G72" s="233">
        <v>214813</v>
      </c>
      <c r="H72" s="952">
        <f t="shared" si="0"/>
        <v>99.06064099608024</v>
      </c>
      <c r="I72" s="953"/>
    </row>
    <row r="73" spans="1:8" ht="31.5" customHeight="1">
      <c r="A73" s="563"/>
      <c r="B73" s="563"/>
      <c r="C73" s="563"/>
      <c r="D73" s="198">
        <v>3030</v>
      </c>
      <c r="E73" s="564" t="s">
        <v>292</v>
      </c>
      <c r="F73" s="566">
        <v>199950</v>
      </c>
      <c r="G73" s="566">
        <v>199928</v>
      </c>
      <c r="H73" s="944">
        <f t="shared" si="0"/>
        <v>99.98899724931233</v>
      </c>
    </row>
    <row r="74" spans="1:8" ht="27.75" customHeight="1">
      <c r="A74" s="205"/>
      <c r="B74" s="205"/>
      <c r="C74" s="205"/>
      <c r="D74" s="198">
        <v>4210</v>
      </c>
      <c r="E74" s="564" t="s">
        <v>268</v>
      </c>
      <c r="F74" s="566">
        <v>9900</v>
      </c>
      <c r="G74" s="566">
        <v>9858</v>
      </c>
      <c r="H74" s="944">
        <f t="shared" si="0"/>
        <v>99.57575757575758</v>
      </c>
    </row>
    <row r="75" spans="1:8" ht="26.25" customHeight="1">
      <c r="A75" s="563"/>
      <c r="B75" s="563"/>
      <c r="C75" s="563"/>
      <c r="D75" s="205">
        <v>4300</v>
      </c>
      <c r="E75" s="575" t="s">
        <v>270</v>
      </c>
      <c r="F75" s="577">
        <v>6400</v>
      </c>
      <c r="G75" s="577">
        <v>4868</v>
      </c>
      <c r="H75" s="952">
        <f t="shared" si="0"/>
        <v>76.0625</v>
      </c>
    </row>
    <row r="76" spans="1:8" ht="27.75" customHeight="1">
      <c r="A76" s="563"/>
      <c r="B76" s="563"/>
      <c r="C76" s="205"/>
      <c r="D76" s="198">
        <v>4410</v>
      </c>
      <c r="E76" s="564" t="s">
        <v>285</v>
      </c>
      <c r="F76" s="566">
        <v>600</v>
      </c>
      <c r="G76" s="566">
        <v>159</v>
      </c>
      <c r="H76" s="944">
        <f t="shared" si="0"/>
        <v>26.5</v>
      </c>
    </row>
    <row r="77" spans="1:9" s="255" customFormat="1" ht="26.25" customHeight="1">
      <c r="A77" s="942"/>
      <c r="B77" s="942"/>
      <c r="C77" s="948">
        <v>75023</v>
      </c>
      <c r="D77" s="1226" t="s">
        <v>606</v>
      </c>
      <c r="E77" s="1377"/>
      <c r="F77" s="583">
        <v>3918024</v>
      </c>
      <c r="G77" s="583">
        <v>3708777</v>
      </c>
      <c r="H77" s="944">
        <f t="shared" si="0"/>
        <v>94.6593742151656</v>
      </c>
      <c r="I77" s="953"/>
    </row>
    <row r="78" spans="1:8" s="255" customFormat="1" ht="75.75" customHeight="1">
      <c r="A78" s="942"/>
      <c r="B78" s="942"/>
      <c r="C78" s="942"/>
      <c r="D78" s="955">
        <v>2310</v>
      </c>
      <c r="E78" s="980" t="s">
        <v>293</v>
      </c>
      <c r="F78" s="583">
        <v>2740</v>
      </c>
      <c r="G78" s="200" t="s">
        <v>600</v>
      </c>
      <c r="H78" s="982" t="s">
        <v>600</v>
      </c>
    </row>
    <row r="79" spans="1:8" ht="33" customHeight="1">
      <c r="A79" s="242"/>
      <c r="B79" s="242"/>
      <c r="C79" s="242"/>
      <c r="D79" s="946">
        <v>3020</v>
      </c>
      <c r="E79" s="564" t="s">
        <v>279</v>
      </c>
      <c r="F79" s="566">
        <v>33200</v>
      </c>
      <c r="G79" s="566">
        <v>25795</v>
      </c>
      <c r="H79" s="944">
        <f t="shared" si="0"/>
        <v>77.69578313253011</v>
      </c>
    </row>
    <row r="80" spans="1:8" ht="29.25" customHeight="1">
      <c r="A80" s="563"/>
      <c r="B80" s="563"/>
      <c r="C80" s="563"/>
      <c r="D80" s="198">
        <v>4010</v>
      </c>
      <c r="E80" s="564" t="s">
        <v>280</v>
      </c>
      <c r="F80" s="566">
        <v>2194729</v>
      </c>
      <c r="G80" s="566">
        <v>2148275</v>
      </c>
      <c r="H80" s="944">
        <f aca="true" t="shared" si="1" ref="H80:H88">G80/F80*100</f>
        <v>97.88338332431931</v>
      </c>
    </row>
    <row r="81" spans="1:8" ht="30" customHeight="1">
      <c r="A81" s="563"/>
      <c r="B81" s="563"/>
      <c r="C81" s="563"/>
      <c r="D81" s="198">
        <v>4040</v>
      </c>
      <c r="E81" s="564" t="s">
        <v>281</v>
      </c>
      <c r="F81" s="566">
        <v>191458</v>
      </c>
      <c r="G81" s="566">
        <v>191457</v>
      </c>
      <c r="H81" s="944">
        <f t="shared" si="1"/>
        <v>99.99947769223537</v>
      </c>
    </row>
    <row r="82" spans="1:8" ht="30.75" customHeight="1">
      <c r="A82" s="563"/>
      <c r="B82" s="563"/>
      <c r="C82" s="563"/>
      <c r="D82" s="198">
        <v>4110</v>
      </c>
      <c r="E82" s="564" t="s">
        <v>265</v>
      </c>
      <c r="F82" s="566">
        <v>420193</v>
      </c>
      <c r="G82" s="566">
        <v>396839</v>
      </c>
      <c r="H82" s="944">
        <f t="shared" si="1"/>
        <v>94.44207780710293</v>
      </c>
    </row>
    <row r="83" spans="1:8" ht="26.25" customHeight="1">
      <c r="A83" s="563"/>
      <c r="B83" s="563"/>
      <c r="C83" s="563"/>
      <c r="D83" s="198">
        <v>4120</v>
      </c>
      <c r="E83" s="564" t="s">
        <v>266</v>
      </c>
      <c r="F83" s="566">
        <v>62759</v>
      </c>
      <c r="G83" s="566">
        <v>62756</v>
      </c>
      <c r="H83" s="944">
        <f t="shared" si="1"/>
        <v>99.99521980911105</v>
      </c>
    </row>
    <row r="84" spans="1:8" ht="26.25" customHeight="1">
      <c r="A84" s="563"/>
      <c r="B84" s="563"/>
      <c r="C84" s="563"/>
      <c r="D84" s="198">
        <v>4140</v>
      </c>
      <c r="E84" s="564" t="s">
        <v>294</v>
      </c>
      <c r="F84" s="566">
        <v>5000</v>
      </c>
      <c r="G84" s="566">
        <v>2581</v>
      </c>
      <c r="H84" s="944">
        <f t="shared" si="1"/>
        <v>51.62</v>
      </c>
    </row>
    <row r="85" spans="1:8" ht="25.5" customHeight="1">
      <c r="A85" s="563"/>
      <c r="B85" s="563"/>
      <c r="C85" s="563"/>
      <c r="D85" s="198">
        <v>4170</v>
      </c>
      <c r="E85" s="564" t="s">
        <v>267</v>
      </c>
      <c r="F85" s="566">
        <v>23700</v>
      </c>
      <c r="G85" s="566">
        <v>16692</v>
      </c>
      <c r="H85" s="944">
        <f t="shared" si="1"/>
        <v>70.43037974683544</v>
      </c>
    </row>
    <row r="86" spans="1:8" ht="27.75" customHeight="1">
      <c r="A86" s="563"/>
      <c r="B86" s="563"/>
      <c r="C86" s="563"/>
      <c r="D86" s="205">
        <v>4210</v>
      </c>
      <c r="E86" s="575" t="s">
        <v>268</v>
      </c>
      <c r="F86" s="577">
        <v>181920</v>
      </c>
      <c r="G86" s="577">
        <v>156813</v>
      </c>
      <c r="H86" s="944">
        <f t="shared" si="1"/>
        <v>86.19887862796833</v>
      </c>
    </row>
    <row r="87" spans="1:8" ht="27" customHeight="1">
      <c r="A87" s="563"/>
      <c r="B87" s="563"/>
      <c r="C87" s="563"/>
      <c r="D87" s="205">
        <v>4260</v>
      </c>
      <c r="E87" s="575" t="s">
        <v>269</v>
      </c>
      <c r="F87" s="566">
        <v>70000</v>
      </c>
      <c r="G87" s="566">
        <v>64387</v>
      </c>
      <c r="H87" s="944">
        <f t="shared" si="1"/>
        <v>91.98142857142857</v>
      </c>
    </row>
    <row r="88" spans="1:8" ht="26.25" customHeight="1">
      <c r="A88" s="563"/>
      <c r="B88" s="563"/>
      <c r="C88" s="563"/>
      <c r="D88" s="198">
        <v>4270</v>
      </c>
      <c r="E88" s="564" t="s">
        <v>295</v>
      </c>
      <c r="F88" s="583">
        <v>38500</v>
      </c>
      <c r="G88" s="566">
        <v>19376</v>
      </c>
      <c r="H88" s="944">
        <f t="shared" si="1"/>
        <v>50.32727272727273</v>
      </c>
    </row>
    <row r="89" spans="1:8" ht="27.75" customHeight="1">
      <c r="A89" s="563"/>
      <c r="B89" s="563"/>
      <c r="C89" s="563"/>
      <c r="D89" s="198">
        <v>4280</v>
      </c>
      <c r="E89" s="564" t="s">
        <v>283</v>
      </c>
      <c r="F89" s="583">
        <v>3000</v>
      </c>
      <c r="G89" s="583">
        <v>2171</v>
      </c>
      <c r="H89" s="944">
        <f aca="true" t="shared" si="2" ref="H89:H152">G89/F89*100</f>
        <v>72.36666666666667</v>
      </c>
    </row>
    <row r="90" spans="1:8" ht="28.5" customHeight="1">
      <c r="A90" s="563"/>
      <c r="B90" s="563"/>
      <c r="C90" s="563"/>
      <c r="D90" s="198">
        <v>4300</v>
      </c>
      <c r="E90" s="564" t="s">
        <v>270</v>
      </c>
      <c r="F90" s="566">
        <v>287890</v>
      </c>
      <c r="G90" s="566">
        <v>265271</v>
      </c>
      <c r="H90" s="944">
        <f t="shared" si="2"/>
        <v>92.14317968668588</v>
      </c>
    </row>
    <row r="91" spans="1:8" ht="30" customHeight="1">
      <c r="A91" s="563"/>
      <c r="B91" s="563"/>
      <c r="C91" s="563"/>
      <c r="D91" s="198">
        <v>4350</v>
      </c>
      <c r="E91" s="564" t="s">
        <v>284</v>
      </c>
      <c r="F91" s="566">
        <v>28450</v>
      </c>
      <c r="G91" s="566">
        <v>20150</v>
      </c>
      <c r="H91" s="944">
        <f t="shared" si="2"/>
        <v>70.82601054481546</v>
      </c>
    </row>
    <row r="92" spans="1:8" ht="26.25" customHeight="1">
      <c r="A92" s="563"/>
      <c r="B92" s="563"/>
      <c r="C92" s="563"/>
      <c r="D92" s="205">
        <v>4410</v>
      </c>
      <c r="E92" s="575" t="s">
        <v>285</v>
      </c>
      <c r="F92" s="566">
        <v>28000</v>
      </c>
      <c r="G92" s="566">
        <v>24703</v>
      </c>
      <c r="H92" s="944">
        <f t="shared" si="2"/>
        <v>88.225</v>
      </c>
    </row>
    <row r="93" spans="1:8" ht="27.75" customHeight="1">
      <c r="A93" s="563"/>
      <c r="B93" s="563"/>
      <c r="C93" s="563"/>
      <c r="D93" s="198">
        <v>4420</v>
      </c>
      <c r="E93" s="564" t="s">
        <v>296</v>
      </c>
      <c r="F93" s="583">
        <v>2430</v>
      </c>
      <c r="G93" s="200" t="s">
        <v>600</v>
      </c>
      <c r="H93" s="982" t="s">
        <v>600</v>
      </c>
    </row>
    <row r="94" spans="1:8" ht="27" customHeight="1">
      <c r="A94" s="563"/>
      <c r="B94" s="563"/>
      <c r="C94" s="563"/>
      <c r="D94" s="205">
        <v>4430</v>
      </c>
      <c r="E94" s="575" t="s">
        <v>271</v>
      </c>
      <c r="F94" s="577">
        <v>13430</v>
      </c>
      <c r="G94" s="577">
        <v>10603</v>
      </c>
      <c r="H94" s="952">
        <f t="shared" si="2"/>
        <v>78.95011169024572</v>
      </c>
    </row>
    <row r="95" spans="1:8" ht="36.75" customHeight="1">
      <c r="A95" s="205"/>
      <c r="B95" s="205"/>
      <c r="C95" s="205"/>
      <c r="D95" s="205">
        <v>4440</v>
      </c>
      <c r="E95" s="575" t="s">
        <v>286</v>
      </c>
      <c r="F95" s="577">
        <v>93621</v>
      </c>
      <c r="G95" s="577">
        <v>93621</v>
      </c>
      <c r="H95" s="952">
        <f t="shared" si="2"/>
        <v>100</v>
      </c>
    </row>
    <row r="96" spans="1:9" ht="35.25" customHeight="1">
      <c r="A96" s="563"/>
      <c r="B96" s="563"/>
      <c r="C96" s="205"/>
      <c r="D96" s="205">
        <v>6060</v>
      </c>
      <c r="E96" s="575" t="s">
        <v>288</v>
      </c>
      <c r="F96" s="233">
        <v>237004</v>
      </c>
      <c r="G96" s="233">
        <v>207287</v>
      </c>
      <c r="H96" s="952">
        <f t="shared" si="2"/>
        <v>87.46139305665727</v>
      </c>
      <c r="I96" s="500"/>
    </row>
    <row r="97" spans="1:9" s="255" customFormat="1" ht="33.75" customHeight="1">
      <c r="A97" s="942"/>
      <c r="B97" s="942"/>
      <c r="C97" s="22">
        <v>75075</v>
      </c>
      <c r="D97" s="733" t="s">
        <v>297</v>
      </c>
      <c r="E97" s="734"/>
      <c r="F97" s="48">
        <v>189690</v>
      </c>
      <c r="G97" s="48">
        <v>183042</v>
      </c>
      <c r="H97" s="944">
        <f t="shared" si="2"/>
        <v>96.49533449312035</v>
      </c>
      <c r="I97" s="953"/>
    </row>
    <row r="98" spans="1:9" ht="26.25" customHeight="1">
      <c r="A98" s="242"/>
      <c r="B98" s="242"/>
      <c r="C98" s="22"/>
      <c r="D98" s="40">
        <v>4170</v>
      </c>
      <c r="E98" s="20" t="s">
        <v>267</v>
      </c>
      <c r="F98" s="24">
        <v>2750</v>
      </c>
      <c r="G98" s="24">
        <v>2350</v>
      </c>
      <c r="H98" s="944">
        <f t="shared" si="2"/>
        <v>85.45454545454545</v>
      </c>
      <c r="I98" s="27"/>
    </row>
    <row r="99" spans="1:8" ht="27" customHeight="1">
      <c r="A99" s="563"/>
      <c r="B99" s="563"/>
      <c r="C99" s="22"/>
      <c r="D99" s="44" t="s">
        <v>298</v>
      </c>
      <c r="E99" s="20" t="s">
        <v>268</v>
      </c>
      <c r="F99" s="23">
        <v>32250</v>
      </c>
      <c r="G99" s="23">
        <v>32225</v>
      </c>
      <c r="H99" s="944">
        <f t="shared" si="2"/>
        <v>99.92248062015504</v>
      </c>
    </row>
    <row r="100" spans="1:8" ht="27.75" customHeight="1">
      <c r="A100" s="563"/>
      <c r="B100" s="563"/>
      <c r="C100" s="22"/>
      <c r="D100" s="44" t="s">
        <v>299</v>
      </c>
      <c r="E100" s="20" t="s">
        <v>270</v>
      </c>
      <c r="F100" s="24">
        <v>107250</v>
      </c>
      <c r="G100" s="24">
        <v>105399</v>
      </c>
      <c r="H100" s="944">
        <f t="shared" si="2"/>
        <v>98.27412587412587</v>
      </c>
    </row>
    <row r="101" spans="1:8" ht="27.75" customHeight="1">
      <c r="A101" s="563"/>
      <c r="B101" s="563"/>
      <c r="C101" s="22"/>
      <c r="D101" s="44" t="s">
        <v>300</v>
      </c>
      <c r="E101" s="20" t="s">
        <v>285</v>
      </c>
      <c r="F101" s="24">
        <v>1000</v>
      </c>
      <c r="G101" s="24">
        <v>324</v>
      </c>
      <c r="H101" s="944">
        <f t="shared" si="2"/>
        <v>32.4</v>
      </c>
    </row>
    <row r="102" spans="1:8" ht="24.75" customHeight="1">
      <c r="A102" s="563"/>
      <c r="B102" s="563"/>
      <c r="C102" s="22"/>
      <c r="D102" s="44" t="s">
        <v>301</v>
      </c>
      <c r="E102" s="20" t="s">
        <v>296</v>
      </c>
      <c r="F102" s="23">
        <v>3580</v>
      </c>
      <c r="G102" s="23">
        <v>3571</v>
      </c>
      <c r="H102" s="944">
        <f t="shared" si="2"/>
        <v>99.74860335195531</v>
      </c>
    </row>
    <row r="103" spans="1:8" ht="27" customHeight="1">
      <c r="A103" s="563"/>
      <c r="B103" s="563"/>
      <c r="C103" s="22"/>
      <c r="D103" s="44" t="s">
        <v>302</v>
      </c>
      <c r="E103" s="20" t="s">
        <v>271</v>
      </c>
      <c r="F103" s="23">
        <v>24860</v>
      </c>
      <c r="G103" s="23">
        <v>24236</v>
      </c>
      <c r="H103" s="944">
        <f t="shared" si="2"/>
        <v>97.48994368463396</v>
      </c>
    </row>
    <row r="104" spans="1:8" ht="35.25" customHeight="1">
      <c r="A104" s="205"/>
      <c r="B104" s="205"/>
      <c r="C104" s="28"/>
      <c r="D104" s="44" t="s">
        <v>303</v>
      </c>
      <c r="E104" s="564" t="s">
        <v>288</v>
      </c>
      <c r="F104" s="23">
        <v>18000</v>
      </c>
      <c r="G104" s="23">
        <v>14937</v>
      </c>
      <c r="H104" s="944">
        <f t="shared" si="2"/>
        <v>82.98333333333333</v>
      </c>
    </row>
    <row r="105" spans="1:8" ht="51.75" customHeight="1">
      <c r="A105" s="963" t="s">
        <v>615</v>
      </c>
      <c r="B105" s="963">
        <v>751</v>
      </c>
      <c r="C105" s="619" t="s">
        <v>610</v>
      </c>
      <c r="D105" s="620"/>
      <c r="E105" s="589"/>
      <c r="F105" s="558">
        <v>84311</v>
      </c>
      <c r="G105" s="558">
        <v>51543</v>
      </c>
      <c r="H105" s="966">
        <f t="shared" si="2"/>
        <v>61.134371552940905</v>
      </c>
    </row>
    <row r="106" spans="1:9" s="255" customFormat="1" ht="33" customHeight="1">
      <c r="A106" s="942"/>
      <c r="B106" s="942"/>
      <c r="C106" s="948">
        <v>75101</v>
      </c>
      <c r="D106" s="1226" t="s">
        <v>304</v>
      </c>
      <c r="E106" s="560"/>
      <c r="F106" s="583">
        <v>4000</v>
      </c>
      <c r="G106" s="566">
        <v>4000</v>
      </c>
      <c r="H106" s="944">
        <f t="shared" si="2"/>
        <v>100</v>
      </c>
      <c r="I106" s="953"/>
    </row>
    <row r="107" spans="1:8" s="255" customFormat="1" ht="25.5" customHeight="1">
      <c r="A107" s="942"/>
      <c r="B107" s="942"/>
      <c r="C107" s="942"/>
      <c r="D107" s="972">
        <v>4210</v>
      </c>
      <c r="E107" s="984" t="s">
        <v>268</v>
      </c>
      <c r="F107" s="583">
        <v>2000</v>
      </c>
      <c r="G107" s="583">
        <v>2000</v>
      </c>
      <c r="H107" s="944">
        <f t="shared" si="2"/>
        <v>100</v>
      </c>
    </row>
    <row r="108" spans="1:8" ht="26.25" customHeight="1">
      <c r="A108" s="563"/>
      <c r="B108" s="563"/>
      <c r="C108" s="205"/>
      <c r="D108" s="198">
        <v>4300</v>
      </c>
      <c r="E108" s="564" t="s">
        <v>270</v>
      </c>
      <c r="F108" s="566">
        <v>2000</v>
      </c>
      <c r="G108" s="566">
        <v>2000</v>
      </c>
      <c r="H108" s="944">
        <f t="shared" si="2"/>
        <v>100</v>
      </c>
    </row>
    <row r="109" spans="1:8" ht="57" customHeight="1">
      <c r="A109" s="563"/>
      <c r="B109" s="563"/>
      <c r="C109" s="958">
        <v>75109</v>
      </c>
      <c r="D109" s="441" t="s">
        <v>305</v>
      </c>
      <c r="E109" s="442"/>
      <c r="F109" s="566">
        <v>80311</v>
      </c>
      <c r="G109" s="566">
        <v>47543</v>
      </c>
      <c r="H109" s="944">
        <f t="shared" si="2"/>
        <v>59.19861538269976</v>
      </c>
    </row>
    <row r="110" spans="1:8" ht="26.25" customHeight="1">
      <c r="A110" s="563"/>
      <c r="B110" s="563"/>
      <c r="C110" s="958"/>
      <c r="D110" s="198">
        <v>3030</v>
      </c>
      <c r="E110" s="564" t="s">
        <v>292</v>
      </c>
      <c r="F110" s="566">
        <v>46040</v>
      </c>
      <c r="G110" s="566">
        <v>21810</v>
      </c>
      <c r="H110" s="944">
        <f t="shared" si="2"/>
        <v>47.37185056472632</v>
      </c>
    </row>
    <row r="111" spans="1:8" ht="26.25" customHeight="1">
      <c r="A111" s="563"/>
      <c r="B111" s="563"/>
      <c r="C111" s="958"/>
      <c r="D111" s="198">
        <v>4110</v>
      </c>
      <c r="E111" s="564" t="s">
        <v>265</v>
      </c>
      <c r="F111" s="566">
        <v>1000</v>
      </c>
      <c r="G111" s="566">
        <v>964</v>
      </c>
      <c r="H111" s="944">
        <f t="shared" si="2"/>
        <v>96.39999999999999</v>
      </c>
    </row>
    <row r="112" spans="1:8" ht="26.25" customHeight="1">
      <c r="A112" s="563"/>
      <c r="B112" s="563"/>
      <c r="C112" s="958"/>
      <c r="D112" s="198">
        <v>4120</v>
      </c>
      <c r="E112" s="564" t="s">
        <v>266</v>
      </c>
      <c r="F112" s="566">
        <v>200</v>
      </c>
      <c r="G112" s="955" t="s">
        <v>600</v>
      </c>
      <c r="H112" s="955" t="s">
        <v>600</v>
      </c>
    </row>
    <row r="113" spans="1:8" ht="26.25" customHeight="1">
      <c r="A113" s="563"/>
      <c r="B113" s="563"/>
      <c r="C113" s="958"/>
      <c r="D113" s="198">
        <v>4170</v>
      </c>
      <c r="E113" s="564" t="s">
        <v>267</v>
      </c>
      <c r="F113" s="566">
        <v>12620</v>
      </c>
      <c r="G113" s="566">
        <v>9473</v>
      </c>
      <c r="H113" s="944">
        <f t="shared" si="2"/>
        <v>75.06339144215531</v>
      </c>
    </row>
    <row r="114" spans="1:8" ht="27.75" customHeight="1">
      <c r="A114" s="563"/>
      <c r="B114" s="563"/>
      <c r="C114" s="958"/>
      <c r="D114" s="198">
        <v>4210</v>
      </c>
      <c r="E114" s="984" t="s">
        <v>268</v>
      </c>
      <c r="F114" s="566">
        <v>8130</v>
      </c>
      <c r="G114" s="566">
        <v>6126</v>
      </c>
      <c r="H114" s="944">
        <f t="shared" si="2"/>
        <v>75.35055350553506</v>
      </c>
    </row>
    <row r="115" spans="1:8" ht="28.5" customHeight="1">
      <c r="A115" s="563"/>
      <c r="B115" s="563"/>
      <c r="C115" s="958"/>
      <c r="D115" s="198">
        <v>4300</v>
      </c>
      <c r="E115" s="564" t="s">
        <v>270</v>
      </c>
      <c r="F115" s="566">
        <v>8500</v>
      </c>
      <c r="G115" s="566">
        <v>8131</v>
      </c>
      <c r="H115" s="944">
        <f t="shared" si="2"/>
        <v>95.65882352941176</v>
      </c>
    </row>
    <row r="116" spans="1:8" ht="27.75" customHeight="1">
      <c r="A116" s="205"/>
      <c r="B116" s="205"/>
      <c r="C116" s="983"/>
      <c r="D116" s="198">
        <v>4410</v>
      </c>
      <c r="E116" s="20" t="s">
        <v>285</v>
      </c>
      <c r="F116" s="566">
        <v>3821</v>
      </c>
      <c r="G116" s="566">
        <v>1039</v>
      </c>
      <c r="H116" s="944">
        <f t="shared" si="2"/>
        <v>27.191834598272703</v>
      </c>
    </row>
    <row r="117" spans="1:8" ht="28.5" customHeight="1">
      <c r="A117" s="968" t="s">
        <v>619</v>
      </c>
      <c r="B117" s="968">
        <v>752</v>
      </c>
      <c r="C117" s="415" t="s">
        <v>616</v>
      </c>
      <c r="D117" s="388"/>
      <c r="E117" s="276"/>
      <c r="F117" s="985">
        <v>400</v>
      </c>
      <c r="G117" s="985">
        <v>400</v>
      </c>
      <c r="H117" s="966">
        <f t="shared" si="2"/>
        <v>100</v>
      </c>
    </row>
    <row r="118" spans="1:8" ht="21.75" customHeight="1">
      <c r="A118" s="242"/>
      <c r="B118" s="242"/>
      <c r="C118" s="986">
        <v>75212</v>
      </c>
      <c r="D118" s="1226" t="s">
        <v>617</v>
      </c>
      <c r="E118" s="1407"/>
      <c r="F118" s="987">
        <v>400</v>
      </c>
      <c r="G118" s="988">
        <v>400</v>
      </c>
      <c r="H118" s="944">
        <f t="shared" si="2"/>
        <v>100</v>
      </c>
    </row>
    <row r="119" spans="1:8" ht="21.75" customHeight="1">
      <c r="A119" s="242"/>
      <c r="B119" s="242"/>
      <c r="C119" s="958"/>
      <c r="D119" s="198">
        <v>4170</v>
      </c>
      <c r="E119" s="564" t="s">
        <v>267</v>
      </c>
      <c r="F119" s="987">
        <v>345</v>
      </c>
      <c r="G119" s="988">
        <v>345</v>
      </c>
      <c r="H119" s="944">
        <f t="shared" si="2"/>
        <v>100</v>
      </c>
    </row>
    <row r="120" spans="1:8" ht="27" customHeight="1">
      <c r="A120" s="975"/>
      <c r="B120" s="975"/>
      <c r="C120" s="989"/>
      <c r="D120" s="198">
        <v>4300</v>
      </c>
      <c r="E120" s="564" t="s">
        <v>270</v>
      </c>
      <c r="F120" s="987">
        <v>55</v>
      </c>
      <c r="G120" s="988">
        <v>55</v>
      </c>
      <c r="H120" s="944">
        <f t="shared" si="2"/>
        <v>100</v>
      </c>
    </row>
    <row r="121" spans="1:8" ht="38.25" customHeight="1">
      <c r="A121" s="963" t="s">
        <v>624</v>
      </c>
      <c r="B121" s="963">
        <v>754</v>
      </c>
      <c r="C121" s="277" t="s">
        <v>620</v>
      </c>
      <c r="D121" s="246"/>
      <c r="E121" s="217"/>
      <c r="F121" s="965">
        <v>591350</v>
      </c>
      <c r="G121" s="965">
        <v>513181</v>
      </c>
      <c r="H121" s="966">
        <f t="shared" si="2"/>
        <v>86.78126321129619</v>
      </c>
    </row>
    <row r="122" spans="1:8" ht="26.25" customHeight="1">
      <c r="A122" s="936"/>
      <c r="B122" s="936"/>
      <c r="C122" s="579">
        <v>75404</v>
      </c>
      <c r="D122" s="1373" t="s">
        <v>306</v>
      </c>
      <c r="E122" s="1374"/>
      <c r="F122" s="566">
        <v>35000</v>
      </c>
      <c r="G122" s="566">
        <v>35000</v>
      </c>
      <c r="H122" s="944">
        <f t="shared" si="2"/>
        <v>100</v>
      </c>
    </row>
    <row r="123" spans="1:8" ht="48" customHeight="1">
      <c r="A123" s="936"/>
      <c r="B123" s="936"/>
      <c r="C123" s="582"/>
      <c r="D123" s="80">
        <v>6170</v>
      </c>
      <c r="E123" s="82" t="s">
        <v>307</v>
      </c>
      <c r="F123" s="566">
        <v>35000</v>
      </c>
      <c r="G123" s="566">
        <v>35000</v>
      </c>
      <c r="H123" s="944">
        <f t="shared" si="2"/>
        <v>100</v>
      </c>
    </row>
    <row r="124" spans="1:8" ht="28.5" customHeight="1">
      <c r="A124" s="936"/>
      <c r="B124" s="936"/>
      <c r="C124" s="574">
        <v>75411</v>
      </c>
      <c r="D124" s="1373" t="s">
        <v>308</v>
      </c>
      <c r="E124" s="1374"/>
      <c r="F124" s="566">
        <v>50000</v>
      </c>
      <c r="G124" s="566">
        <v>50000</v>
      </c>
      <c r="H124" s="944">
        <f t="shared" si="2"/>
        <v>100</v>
      </c>
    </row>
    <row r="125" spans="1:8" ht="70.5" customHeight="1">
      <c r="A125" s="936"/>
      <c r="B125" s="936"/>
      <c r="C125" s="574"/>
      <c r="D125" s="80">
        <v>6610</v>
      </c>
      <c r="E125" s="990" t="s">
        <v>309</v>
      </c>
      <c r="F125" s="566">
        <v>50000</v>
      </c>
      <c r="G125" s="566">
        <v>50000</v>
      </c>
      <c r="H125" s="944">
        <f t="shared" si="2"/>
        <v>100</v>
      </c>
    </row>
    <row r="126" spans="1:9" s="255" customFormat="1" ht="23.25" customHeight="1">
      <c r="A126" s="942"/>
      <c r="B126" s="942"/>
      <c r="C126" s="948">
        <v>75412</v>
      </c>
      <c r="D126" s="1022" t="s">
        <v>310</v>
      </c>
      <c r="E126" s="1023"/>
      <c r="F126" s="583">
        <v>196750</v>
      </c>
      <c r="G126" s="583">
        <v>154381</v>
      </c>
      <c r="H126" s="944">
        <f t="shared" si="2"/>
        <v>78.46556543837357</v>
      </c>
      <c r="I126" s="953"/>
    </row>
    <row r="127" spans="1:9" ht="25.5" customHeight="1">
      <c r="A127" s="563"/>
      <c r="B127" s="563"/>
      <c r="C127" s="563"/>
      <c r="D127" s="198">
        <v>4110</v>
      </c>
      <c r="E127" s="564" t="s">
        <v>265</v>
      </c>
      <c r="F127" s="566">
        <v>3500</v>
      </c>
      <c r="G127" s="566">
        <v>1613</v>
      </c>
      <c r="H127" s="944">
        <f t="shared" si="2"/>
        <v>46.08571428571429</v>
      </c>
      <c r="I127" s="27"/>
    </row>
    <row r="128" spans="1:9" ht="27" customHeight="1">
      <c r="A128" s="563"/>
      <c r="B128" s="563"/>
      <c r="C128" s="563"/>
      <c r="D128" s="198">
        <v>4170</v>
      </c>
      <c r="E128" s="564" t="s">
        <v>267</v>
      </c>
      <c r="F128" s="566">
        <v>23750</v>
      </c>
      <c r="G128" s="566">
        <v>22334</v>
      </c>
      <c r="H128" s="944">
        <f t="shared" si="2"/>
        <v>94.0378947368421</v>
      </c>
      <c r="I128" s="27"/>
    </row>
    <row r="129" spans="1:9" ht="24" customHeight="1">
      <c r="A129" s="563"/>
      <c r="B129" s="563"/>
      <c r="C129" s="563"/>
      <c r="D129" s="198">
        <v>4210</v>
      </c>
      <c r="E129" s="564" t="s">
        <v>268</v>
      </c>
      <c r="F129" s="566">
        <v>40700</v>
      </c>
      <c r="G129" s="566">
        <v>40622</v>
      </c>
      <c r="H129" s="944">
        <f t="shared" si="2"/>
        <v>99.80835380835381</v>
      </c>
      <c r="I129" s="27"/>
    </row>
    <row r="130" spans="1:8" ht="23.25" customHeight="1">
      <c r="A130" s="563"/>
      <c r="B130" s="563"/>
      <c r="C130" s="563"/>
      <c r="D130" s="198">
        <v>4260</v>
      </c>
      <c r="E130" s="564" t="s">
        <v>269</v>
      </c>
      <c r="F130" s="566">
        <v>10600</v>
      </c>
      <c r="G130" s="566">
        <v>10535</v>
      </c>
      <c r="H130" s="944">
        <f t="shared" si="2"/>
        <v>99.38679245283019</v>
      </c>
    </row>
    <row r="131" spans="1:12" ht="24.75" customHeight="1">
      <c r="A131" s="563"/>
      <c r="B131" s="563"/>
      <c r="C131" s="563"/>
      <c r="D131" s="198">
        <v>4270</v>
      </c>
      <c r="E131" s="564" t="s">
        <v>311</v>
      </c>
      <c r="F131" s="566">
        <v>34200</v>
      </c>
      <c r="G131" s="566">
        <v>34023</v>
      </c>
      <c r="H131" s="944">
        <f t="shared" si="2"/>
        <v>99.48245614035088</v>
      </c>
      <c r="L131" t="s">
        <v>226</v>
      </c>
    </row>
    <row r="132" spans="1:8" ht="27.75" customHeight="1">
      <c r="A132" s="563"/>
      <c r="B132" s="563"/>
      <c r="C132" s="563"/>
      <c r="D132" s="80">
        <v>4280</v>
      </c>
      <c r="E132" s="20" t="s">
        <v>283</v>
      </c>
      <c r="F132" s="566">
        <v>300</v>
      </c>
      <c r="G132" s="566">
        <v>254</v>
      </c>
      <c r="H132" s="944">
        <f t="shared" si="2"/>
        <v>84.66666666666667</v>
      </c>
    </row>
    <row r="133" spans="1:8" ht="25.5" customHeight="1">
      <c r="A133" s="563"/>
      <c r="B133" s="563"/>
      <c r="C133" s="563"/>
      <c r="D133" s="205">
        <v>4300</v>
      </c>
      <c r="E133" s="575" t="s">
        <v>270</v>
      </c>
      <c r="F133" s="577">
        <v>6700</v>
      </c>
      <c r="G133" s="577">
        <v>5890</v>
      </c>
      <c r="H133" s="944">
        <f t="shared" si="2"/>
        <v>87.91044776119404</v>
      </c>
    </row>
    <row r="134" spans="1:8" ht="26.25" customHeight="1">
      <c r="A134" s="563"/>
      <c r="B134" s="563"/>
      <c r="C134" s="563"/>
      <c r="D134" s="198">
        <v>4430</v>
      </c>
      <c r="E134" s="564" t="s">
        <v>271</v>
      </c>
      <c r="F134" s="566">
        <v>7000</v>
      </c>
      <c r="G134" s="566">
        <v>5588</v>
      </c>
      <c r="H134" s="944">
        <f t="shared" si="2"/>
        <v>79.82857142857142</v>
      </c>
    </row>
    <row r="135" spans="1:8" ht="33" customHeight="1">
      <c r="A135" s="563"/>
      <c r="B135" s="563"/>
      <c r="C135" s="563"/>
      <c r="D135" s="198">
        <v>6050</v>
      </c>
      <c r="E135" s="564" t="s">
        <v>261</v>
      </c>
      <c r="F135" s="583">
        <v>56000</v>
      </c>
      <c r="G135" s="583">
        <v>20485</v>
      </c>
      <c r="H135" s="944">
        <f t="shared" si="2"/>
        <v>36.580357142857146</v>
      </c>
    </row>
    <row r="136" spans="1:8" ht="34.5" customHeight="1">
      <c r="A136" s="242"/>
      <c r="B136" s="242"/>
      <c r="C136" s="975"/>
      <c r="D136" s="198">
        <v>6060</v>
      </c>
      <c r="E136" s="564" t="s">
        <v>288</v>
      </c>
      <c r="F136" s="583">
        <v>14000</v>
      </c>
      <c r="G136" s="583">
        <v>13037</v>
      </c>
      <c r="H136" s="944">
        <f t="shared" si="2"/>
        <v>93.12142857142857</v>
      </c>
    </row>
    <row r="137" spans="1:9" s="255" customFormat="1" ht="24" customHeight="1">
      <c r="A137" s="947"/>
      <c r="B137" s="947"/>
      <c r="C137" s="948">
        <v>75414</v>
      </c>
      <c r="D137" s="1494" t="s">
        <v>312</v>
      </c>
      <c r="E137" s="1494"/>
      <c r="F137" s="583">
        <v>39600</v>
      </c>
      <c r="G137" s="583">
        <v>31891</v>
      </c>
      <c r="H137" s="944">
        <f t="shared" si="2"/>
        <v>80.53282828282829</v>
      </c>
      <c r="I137" s="953"/>
    </row>
    <row r="138" spans="1:8" ht="25.5" customHeight="1">
      <c r="A138" s="975"/>
      <c r="B138" s="975"/>
      <c r="C138" s="205"/>
      <c r="D138" s="955">
        <v>4210</v>
      </c>
      <c r="E138" s="979" t="s">
        <v>268</v>
      </c>
      <c r="F138" s="566">
        <v>13200</v>
      </c>
      <c r="G138" s="566">
        <v>8071</v>
      </c>
      <c r="H138" s="944">
        <f t="shared" si="2"/>
        <v>61.1439393939394</v>
      </c>
    </row>
    <row r="139" spans="1:8" ht="26.25" customHeight="1">
      <c r="A139" s="242"/>
      <c r="B139" s="242"/>
      <c r="C139" s="242"/>
      <c r="D139" s="205">
        <v>4260</v>
      </c>
      <c r="E139" s="575" t="s">
        <v>269</v>
      </c>
      <c r="F139" s="577">
        <v>7200</v>
      </c>
      <c r="G139" s="577">
        <v>4745</v>
      </c>
      <c r="H139" s="952">
        <f t="shared" si="2"/>
        <v>65.90277777777777</v>
      </c>
    </row>
    <row r="140" spans="1:8" ht="24.75" customHeight="1">
      <c r="A140" s="242"/>
      <c r="B140" s="242"/>
      <c r="C140" s="242"/>
      <c r="D140" s="198">
        <v>4270</v>
      </c>
      <c r="E140" s="564" t="s">
        <v>311</v>
      </c>
      <c r="F140" s="583">
        <v>18000</v>
      </c>
      <c r="G140" s="566">
        <v>17989</v>
      </c>
      <c r="H140" s="944">
        <f t="shared" si="2"/>
        <v>99.93888888888888</v>
      </c>
    </row>
    <row r="141" spans="1:8" ht="23.25" customHeight="1">
      <c r="A141" s="936"/>
      <c r="B141" s="936"/>
      <c r="C141" s="991"/>
      <c r="D141" s="955">
        <v>4300</v>
      </c>
      <c r="E141" s="979" t="s">
        <v>270</v>
      </c>
      <c r="F141" s="583">
        <v>1200</v>
      </c>
      <c r="G141" s="566">
        <v>1086</v>
      </c>
      <c r="H141" s="944">
        <f t="shared" si="2"/>
        <v>90.5</v>
      </c>
    </row>
    <row r="142" spans="1:8" s="255" customFormat="1" ht="24" customHeight="1">
      <c r="A142" s="947"/>
      <c r="B142" s="947"/>
      <c r="C142" s="942">
        <v>75415</v>
      </c>
      <c r="D142" s="840" t="s">
        <v>313</v>
      </c>
      <c r="E142" s="994"/>
      <c r="F142" s="233">
        <v>2500</v>
      </c>
      <c r="G142" s="233">
        <v>2500</v>
      </c>
      <c r="H142" s="944">
        <f t="shared" si="2"/>
        <v>100</v>
      </c>
    </row>
    <row r="143" spans="1:8" ht="56.25" customHeight="1">
      <c r="A143" s="242"/>
      <c r="B143" s="242"/>
      <c r="C143" s="975"/>
      <c r="D143" s="198">
        <v>2820</v>
      </c>
      <c r="E143" s="984" t="s">
        <v>314</v>
      </c>
      <c r="F143" s="583">
        <v>2500</v>
      </c>
      <c r="G143" s="233">
        <v>2500</v>
      </c>
      <c r="H143" s="944">
        <f t="shared" si="2"/>
        <v>100</v>
      </c>
    </row>
    <row r="144" spans="1:9" ht="26.25" customHeight="1">
      <c r="A144" s="242"/>
      <c r="B144" s="242"/>
      <c r="C144" s="226">
        <v>75416</v>
      </c>
      <c r="D144" s="1022" t="s">
        <v>621</v>
      </c>
      <c r="E144" s="1023"/>
      <c r="F144" s="583">
        <v>265000</v>
      </c>
      <c r="G144" s="583">
        <v>236909</v>
      </c>
      <c r="H144" s="944">
        <f t="shared" si="2"/>
        <v>89.39962264150944</v>
      </c>
      <c r="I144" s="27"/>
    </row>
    <row r="145" spans="1:8" ht="34.5" customHeight="1">
      <c r="A145" s="242"/>
      <c r="B145" s="242"/>
      <c r="C145" s="242"/>
      <c r="D145" s="198">
        <v>3020</v>
      </c>
      <c r="E145" s="984" t="s">
        <v>279</v>
      </c>
      <c r="F145" s="583">
        <v>5250</v>
      </c>
      <c r="G145" s="583">
        <v>4221</v>
      </c>
      <c r="H145" s="944">
        <f t="shared" si="2"/>
        <v>80.4</v>
      </c>
    </row>
    <row r="146" spans="1:8" ht="38.25" customHeight="1">
      <c r="A146" s="242"/>
      <c r="B146" s="242"/>
      <c r="C146" s="242"/>
      <c r="D146" s="205">
        <v>4010</v>
      </c>
      <c r="E146" s="170" t="s">
        <v>280</v>
      </c>
      <c r="F146" s="233">
        <v>77550</v>
      </c>
      <c r="G146" s="233">
        <v>71673</v>
      </c>
      <c r="H146" s="952">
        <f t="shared" si="2"/>
        <v>92.42166344294004</v>
      </c>
    </row>
    <row r="147" spans="1:8" ht="33" customHeight="1">
      <c r="A147" s="242"/>
      <c r="B147" s="242"/>
      <c r="C147" s="242"/>
      <c r="D147" s="198">
        <v>4040</v>
      </c>
      <c r="E147" s="984" t="s">
        <v>281</v>
      </c>
      <c r="F147" s="583">
        <v>3100</v>
      </c>
      <c r="G147" s="583">
        <v>3076</v>
      </c>
      <c r="H147" s="944">
        <f t="shared" si="2"/>
        <v>99.22580645161291</v>
      </c>
    </row>
    <row r="148" spans="1:8" ht="33.75" customHeight="1">
      <c r="A148" s="242"/>
      <c r="B148" s="242"/>
      <c r="C148" s="242"/>
      <c r="D148" s="198">
        <v>4110</v>
      </c>
      <c r="E148" s="984" t="s">
        <v>265</v>
      </c>
      <c r="F148" s="583">
        <v>13896</v>
      </c>
      <c r="G148" s="583">
        <v>12428</v>
      </c>
      <c r="H148" s="944">
        <f t="shared" si="2"/>
        <v>89.43580886586068</v>
      </c>
    </row>
    <row r="149" spans="1:8" ht="29.25" customHeight="1">
      <c r="A149" s="242"/>
      <c r="B149" s="242"/>
      <c r="C149" s="242"/>
      <c r="D149" s="198">
        <v>4120</v>
      </c>
      <c r="E149" s="984" t="s">
        <v>266</v>
      </c>
      <c r="F149" s="583">
        <v>1976</v>
      </c>
      <c r="G149" s="583">
        <v>1773</v>
      </c>
      <c r="H149" s="944">
        <f t="shared" si="2"/>
        <v>89.72672064777328</v>
      </c>
    </row>
    <row r="150" spans="1:8" ht="29.25" customHeight="1">
      <c r="A150" s="242"/>
      <c r="B150" s="242"/>
      <c r="C150" s="242"/>
      <c r="D150" s="198">
        <v>4210</v>
      </c>
      <c r="E150" s="984" t="s">
        <v>268</v>
      </c>
      <c r="F150" s="583">
        <v>23978</v>
      </c>
      <c r="G150" s="583">
        <v>10523</v>
      </c>
      <c r="H150" s="944">
        <f t="shared" si="2"/>
        <v>43.88606222370506</v>
      </c>
    </row>
    <row r="151" spans="1:8" ht="31.5" customHeight="1">
      <c r="A151" s="242"/>
      <c r="B151" s="242"/>
      <c r="C151" s="242"/>
      <c r="D151" s="198">
        <v>4280</v>
      </c>
      <c r="E151" s="984" t="s">
        <v>283</v>
      </c>
      <c r="F151" s="583">
        <v>500</v>
      </c>
      <c r="G151" s="583">
        <v>300</v>
      </c>
      <c r="H151" s="944">
        <f t="shared" si="2"/>
        <v>60</v>
      </c>
    </row>
    <row r="152" spans="1:8" ht="29.25" customHeight="1">
      <c r="A152" s="242"/>
      <c r="B152" s="242"/>
      <c r="C152" s="242"/>
      <c r="D152" s="198">
        <v>4300</v>
      </c>
      <c r="E152" s="984" t="s">
        <v>270</v>
      </c>
      <c r="F152" s="583">
        <v>134000</v>
      </c>
      <c r="G152" s="583">
        <v>129428</v>
      </c>
      <c r="H152" s="944">
        <f t="shared" si="2"/>
        <v>96.58805970149254</v>
      </c>
    </row>
    <row r="153" spans="1:8" ht="32.25" customHeight="1">
      <c r="A153" s="242"/>
      <c r="B153" s="242"/>
      <c r="C153" s="242"/>
      <c r="D153" s="205">
        <v>4410</v>
      </c>
      <c r="E153" s="170" t="s">
        <v>285</v>
      </c>
      <c r="F153" s="233">
        <v>500</v>
      </c>
      <c r="G153" s="233">
        <v>399</v>
      </c>
      <c r="H153" s="944">
        <f aca="true" t="shared" si="3" ref="H153:H216">G153/F153*100</f>
        <v>79.80000000000001</v>
      </c>
    </row>
    <row r="154" spans="1:8" ht="33.75" customHeight="1">
      <c r="A154" s="242"/>
      <c r="B154" s="242"/>
      <c r="C154" s="242"/>
      <c r="D154" s="198">
        <v>4430</v>
      </c>
      <c r="E154" s="984" t="s">
        <v>271</v>
      </c>
      <c r="F154" s="583">
        <v>2000</v>
      </c>
      <c r="G154" s="583">
        <v>838</v>
      </c>
      <c r="H154" s="944">
        <f t="shared" si="3"/>
        <v>41.9</v>
      </c>
    </row>
    <row r="155" spans="1:8" ht="36.75" customHeight="1">
      <c r="A155" s="242"/>
      <c r="B155" s="242"/>
      <c r="C155" s="975"/>
      <c r="D155" s="198">
        <v>4440</v>
      </c>
      <c r="E155" s="984" t="s">
        <v>286</v>
      </c>
      <c r="F155" s="583">
        <v>2250</v>
      </c>
      <c r="G155" s="583">
        <v>2250</v>
      </c>
      <c r="H155" s="944">
        <f t="shared" si="3"/>
        <v>100</v>
      </c>
    </row>
    <row r="156" spans="1:8" ht="27" customHeight="1">
      <c r="A156" s="242"/>
      <c r="B156" s="242"/>
      <c r="C156" s="563">
        <v>75495</v>
      </c>
      <c r="D156" s="992" t="s">
        <v>568</v>
      </c>
      <c r="E156" s="170"/>
      <c r="F156" s="233">
        <v>2500</v>
      </c>
      <c r="G156" s="233">
        <v>2500</v>
      </c>
      <c r="H156" s="944">
        <f t="shared" si="3"/>
        <v>100</v>
      </c>
    </row>
    <row r="157" spans="1:8" ht="66.75" customHeight="1">
      <c r="A157" s="975"/>
      <c r="B157" s="975"/>
      <c r="C157" s="989"/>
      <c r="D157" s="198">
        <v>2820</v>
      </c>
      <c r="E157" s="984" t="s">
        <v>314</v>
      </c>
      <c r="F157" s="583">
        <v>2500</v>
      </c>
      <c r="G157" s="583">
        <v>2500</v>
      </c>
      <c r="H157" s="944">
        <f t="shared" si="3"/>
        <v>100</v>
      </c>
    </row>
    <row r="158" spans="1:8" s="969" customFormat="1" ht="66.75" customHeight="1">
      <c r="A158" s="968" t="s">
        <v>672</v>
      </c>
      <c r="B158" s="968">
        <v>756</v>
      </c>
      <c r="C158" s="842" t="s">
        <v>315</v>
      </c>
      <c r="D158" s="1412"/>
      <c r="E158" s="1413"/>
      <c r="F158" s="965">
        <v>168000</v>
      </c>
      <c r="G158" s="965">
        <v>129473</v>
      </c>
      <c r="H158" s="966">
        <f t="shared" si="3"/>
        <v>77.0672619047619</v>
      </c>
    </row>
    <row r="159" spans="1:9" s="255" customFormat="1" ht="36.75" customHeight="1">
      <c r="A159" s="942"/>
      <c r="B159" s="942"/>
      <c r="C159" s="942">
        <v>75647</v>
      </c>
      <c r="D159" s="1226" t="s">
        <v>316</v>
      </c>
      <c r="E159" s="1377"/>
      <c r="F159" s="566">
        <v>168000</v>
      </c>
      <c r="G159" s="566">
        <v>129473</v>
      </c>
      <c r="H159" s="944">
        <f t="shared" si="3"/>
        <v>77.0672619047619</v>
      </c>
      <c r="I159" s="953"/>
    </row>
    <row r="160" spans="1:8" ht="34.5" customHeight="1">
      <c r="A160" s="563"/>
      <c r="B160" s="563"/>
      <c r="C160" s="563"/>
      <c r="D160" s="198">
        <v>4100</v>
      </c>
      <c r="E160" s="564" t="s">
        <v>317</v>
      </c>
      <c r="F160" s="566">
        <v>51750</v>
      </c>
      <c r="G160" s="566">
        <v>51729</v>
      </c>
      <c r="H160" s="944">
        <f t="shared" si="3"/>
        <v>99.95942028985507</v>
      </c>
    </row>
    <row r="161" spans="1:8" ht="31.5" customHeight="1">
      <c r="A161" s="563"/>
      <c r="B161" s="563"/>
      <c r="C161" s="563"/>
      <c r="D161" s="205">
        <v>4210</v>
      </c>
      <c r="E161" s="984" t="s">
        <v>268</v>
      </c>
      <c r="F161" s="566">
        <v>10000</v>
      </c>
      <c r="G161" s="566">
        <v>10000</v>
      </c>
      <c r="H161" s="944">
        <f t="shared" si="3"/>
        <v>100</v>
      </c>
    </row>
    <row r="162" spans="1:8" ht="30" customHeight="1">
      <c r="A162" s="563"/>
      <c r="B162" s="563"/>
      <c r="C162" s="563"/>
      <c r="D162" s="205">
        <v>4300</v>
      </c>
      <c r="E162" s="984" t="s">
        <v>270</v>
      </c>
      <c r="F162" s="566">
        <v>45000</v>
      </c>
      <c r="G162" s="566">
        <v>45000</v>
      </c>
      <c r="H162" s="944">
        <f t="shared" si="3"/>
        <v>100</v>
      </c>
    </row>
    <row r="163" spans="1:8" ht="28.5" customHeight="1">
      <c r="A163" s="975"/>
      <c r="B163" s="975"/>
      <c r="C163" s="975"/>
      <c r="D163" s="205">
        <v>4430</v>
      </c>
      <c r="E163" s="575" t="s">
        <v>271</v>
      </c>
      <c r="F163" s="583">
        <v>61250</v>
      </c>
      <c r="G163" s="583">
        <v>22744</v>
      </c>
      <c r="H163" s="944">
        <f t="shared" si="3"/>
        <v>37.13306122448979</v>
      </c>
    </row>
    <row r="164" spans="1:8" s="969" customFormat="1" ht="29.25" customHeight="1">
      <c r="A164" s="968" t="s">
        <v>680</v>
      </c>
      <c r="B164" s="968">
        <v>757</v>
      </c>
      <c r="C164" s="996" t="s">
        <v>318</v>
      </c>
      <c r="D164" s="996"/>
      <c r="E164" s="997"/>
      <c r="F164" s="965">
        <v>450000</v>
      </c>
      <c r="G164" s="965">
        <v>183607</v>
      </c>
      <c r="H164" s="966">
        <f t="shared" si="3"/>
        <v>40.80155555555556</v>
      </c>
    </row>
    <row r="165" spans="1:8" s="255" customFormat="1" ht="41.25" customHeight="1">
      <c r="A165" s="942"/>
      <c r="B165" s="942"/>
      <c r="C165" s="942">
        <v>75702</v>
      </c>
      <c r="D165" s="1226" t="s">
        <v>319</v>
      </c>
      <c r="E165" s="1196"/>
      <c r="F165" s="583">
        <v>450000</v>
      </c>
      <c r="G165" s="566">
        <v>183607</v>
      </c>
      <c r="H165" s="944">
        <f t="shared" si="3"/>
        <v>40.80155555555556</v>
      </c>
    </row>
    <row r="166" spans="1:8" ht="66" customHeight="1">
      <c r="A166" s="205"/>
      <c r="B166" s="205"/>
      <c r="C166" s="205"/>
      <c r="D166" s="198">
        <v>8070</v>
      </c>
      <c r="E166" s="564" t="s">
        <v>320</v>
      </c>
      <c r="F166" s="583">
        <v>450000</v>
      </c>
      <c r="G166" s="566">
        <v>183607</v>
      </c>
      <c r="H166" s="944">
        <f t="shared" si="3"/>
        <v>40.80155555555556</v>
      </c>
    </row>
    <row r="167" spans="1:8" ht="24.75" customHeight="1">
      <c r="A167" s="963" t="s">
        <v>700</v>
      </c>
      <c r="B167" s="963">
        <v>801</v>
      </c>
      <c r="C167" s="937" t="s">
        <v>681</v>
      </c>
      <c r="D167" s="937"/>
      <c r="E167" s="939"/>
      <c r="F167" s="998">
        <v>21519556</v>
      </c>
      <c r="G167" s="998">
        <v>21163806</v>
      </c>
      <c r="H167" s="966">
        <f t="shared" si="3"/>
        <v>98.34685250941051</v>
      </c>
    </row>
    <row r="168" spans="1:9" s="255" customFormat="1" ht="24.75" customHeight="1">
      <c r="A168" s="999"/>
      <c r="B168" s="999"/>
      <c r="C168" s="942">
        <v>80101</v>
      </c>
      <c r="D168" s="1022" t="s">
        <v>904</v>
      </c>
      <c r="E168" s="1023"/>
      <c r="F168" s="943">
        <v>14585565</v>
      </c>
      <c r="G168" s="943">
        <v>14321216</v>
      </c>
      <c r="H168" s="944">
        <f t="shared" si="3"/>
        <v>98.18759849207076</v>
      </c>
      <c r="I168" s="945"/>
    </row>
    <row r="169" spans="1:8" ht="28.5" customHeight="1">
      <c r="A169" s="563"/>
      <c r="B169" s="563"/>
      <c r="C169" s="563"/>
      <c r="D169" s="198">
        <v>3020</v>
      </c>
      <c r="E169" s="564" t="s">
        <v>279</v>
      </c>
      <c r="F169" s="1000">
        <v>154712</v>
      </c>
      <c r="G169" s="1000">
        <v>153975</v>
      </c>
      <c r="H169" s="944">
        <f t="shared" si="3"/>
        <v>99.52363100470552</v>
      </c>
    </row>
    <row r="170" spans="1:8" ht="27" customHeight="1">
      <c r="A170" s="563"/>
      <c r="B170" s="563"/>
      <c r="C170" s="563"/>
      <c r="D170" s="198">
        <v>3240</v>
      </c>
      <c r="E170" s="564" t="s">
        <v>321</v>
      </c>
      <c r="F170" s="1000">
        <v>15000</v>
      </c>
      <c r="G170" s="1000">
        <v>15000</v>
      </c>
      <c r="H170" s="944">
        <f t="shared" si="3"/>
        <v>100</v>
      </c>
    </row>
    <row r="171" spans="1:8" ht="27" customHeight="1">
      <c r="A171" s="563"/>
      <c r="B171" s="563"/>
      <c r="C171" s="563"/>
      <c r="D171" s="198">
        <v>3260</v>
      </c>
      <c r="E171" s="564" t="s">
        <v>322</v>
      </c>
      <c r="F171" s="1000">
        <v>4511</v>
      </c>
      <c r="G171" s="1000">
        <v>4511</v>
      </c>
      <c r="H171" s="944">
        <f t="shared" si="3"/>
        <v>100</v>
      </c>
    </row>
    <row r="172" spans="1:8" ht="30" customHeight="1">
      <c r="A172" s="563"/>
      <c r="B172" s="563"/>
      <c r="C172" s="563"/>
      <c r="D172" s="198">
        <v>4010</v>
      </c>
      <c r="E172" s="564" t="s">
        <v>280</v>
      </c>
      <c r="F172" s="1000">
        <v>7938374</v>
      </c>
      <c r="G172" s="1000">
        <v>7884648</v>
      </c>
      <c r="H172" s="944">
        <f t="shared" si="3"/>
        <v>99.3232115292124</v>
      </c>
    </row>
    <row r="173" spans="1:8" ht="28.5" customHeight="1">
      <c r="A173" s="563"/>
      <c r="B173" s="563"/>
      <c r="C173" s="563"/>
      <c r="D173" s="198">
        <v>4040</v>
      </c>
      <c r="E173" s="564" t="s">
        <v>281</v>
      </c>
      <c r="F173" s="1000">
        <v>613092</v>
      </c>
      <c r="G173" s="1000">
        <v>613089</v>
      </c>
      <c r="H173" s="944">
        <f t="shared" si="3"/>
        <v>99.99951067702727</v>
      </c>
    </row>
    <row r="174" spans="1:8" ht="32.25" customHeight="1">
      <c r="A174" s="563"/>
      <c r="B174" s="563"/>
      <c r="C174" s="563"/>
      <c r="D174" s="205">
        <v>4110</v>
      </c>
      <c r="E174" s="575" t="s">
        <v>265</v>
      </c>
      <c r="F174" s="1001">
        <v>1490815</v>
      </c>
      <c r="G174" s="1001">
        <v>1461352</v>
      </c>
      <c r="H174" s="944">
        <f t="shared" si="3"/>
        <v>98.02369844682272</v>
      </c>
    </row>
    <row r="175" spans="1:8" ht="29.25" customHeight="1">
      <c r="A175" s="563"/>
      <c r="B175" s="563"/>
      <c r="C175" s="563"/>
      <c r="D175" s="198">
        <v>4120</v>
      </c>
      <c r="E175" s="564" t="s">
        <v>266</v>
      </c>
      <c r="F175" s="1000">
        <v>208349</v>
      </c>
      <c r="G175" s="1000">
        <v>206701</v>
      </c>
      <c r="H175" s="944">
        <f t="shared" si="3"/>
        <v>99.20901948173497</v>
      </c>
    </row>
    <row r="176" spans="1:8" ht="38.25" customHeight="1">
      <c r="A176" s="205"/>
      <c r="B176" s="205"/>
      <c r="C176" s="205"/>
      <c r="D176" s="198">
        <v>4140</v>
      </c>
      <c r="E176" s="20" t="s">
        <v>323</v>
      </c>
      <c r="F176" s="943">
        <v>14862</v>
      </c>
      <c r="G176" s="943">
        <v>14861</v>
      </c>
      <c r="H176" s="944">
        <f t="shared" si="3"/>
        <v>99.99327143049388</v>
      </c>
    </row>
    <row r="177" spans="1:8" ht="27.75" customHeight="1">
      <c r="A177" s="563"/>
      <c r="B177" s="563"/>
      <c r="C177" s="563"/>
      <c r="D177" s="205">
        <v>4170</v>
      </c>
      <c r="E177" s="575" t="s">
        <v>267</v>
      </c>
      <c r="F177" s="1002">
        <v>5934</v>
      </c>
      <c r="G177" s="1002">
        <v>234</v>
      </c>
      <c r="H177" s="952">
        <f t="shared" si="3"/>
        <v>3.9433771486349847</v>
      </c>
    </row>
    <row r="178" spans="1:8" ht="24.75" customHeight="1">
      <c r="A178" s="563"/>
      <c r="B178" s="563"/>
      <c r="C178" s="563"/>
      <c r="D178" s="198">
        <v>4210</v>
      </c>
      <c r="E178" s="564" t="s">
        <v>268</v>
      </c>
      <c r="F178" s="1000">
        <v>709978</v>
      </c>
      <c r="G178" s="1000">
        <v>709403</v>
      </c>
      <c r="H178" s="944">
        <f t="shared" si="3"/>
        <v>99.91901157500655</v>
      </c>
    </row>
    <row r="179" spans="1:8" ht="26.25" customHeight="1">
      <c r="A179" s="242"/>
      <c r="B179" s="242"/>
      <c r="C179" s="242"/>
      <c r="D179" s="198">
        <v>4220</v>
      </c>
      <c r="E179" s="564" t="s">
        <v>324</v>
      </c>
      <c r="F179" s="1000">
        <v>83210</v>
      </c>
      <c r="G179" s="1000">
        <v>77227</v>
      </c>
      <c r="H179" s="944">
        <f t="shared" si="3"/>
        <v>92.8097584424949</v>
      </c>
    </row>
    <row r="180" spans="1:8" ht="33.75" customHeight="1">
      <c r="A180" s="563"/>
      <c r="B180" s="563"/>
      <c r="C180" s="563"/>
      <c r="D180" s="198">
        <v>4240</v>
      </c>
      <c r="E180" s="564" t="s">
        <v>325</v>
      </c>
      <c r="F180" s="1000">
        <v>65633</v>
      </c>
      <c r="G180" s="1000">
        <v>65571</v>
      </c>
      <c r="H180" s="944">
        <f t="shared" si="3"/>
        <v>99.9055353252175</v>
      </c>
    </row>
    <row r="181" spans="1:8" ht="26.25" customHeight="1">
      <c r="A181" s="563"/>
      <c r="B181" s="563"/>
      <c r="C181" s="563"/>
      <c r="D181" s="198">
        <v>4260</v>
      </c>
      <c r="E181" s="564" t="s">
        <v>269</v>
      </c>
      <c r="F181" s="943">
        <v>443761</v>
      </c>
      <c r="G181" s="943">
        <v>442100</v>
      </c>
      <c r="H181" s="944">
        <f t="shared" si="3"/>
        <v>99.625699419282</v>
      </c>
    </row>
    <row r="182" spans="1:8" ht="25.5" customHeight="1">
      <c r="A182" s="563"/>
      <c r="B182" s="563"/>
      <c r="C182" s="563"/>
      <c r="D182" s="205">
        <v>4270</v>
      </c>
      <c r="E182" s="575" t="s">
        <v>282</v>
      </c>
      <c r="F182" s="1000">
        <v>488400</v>
      </c>
      <c r="G182" s="1000">
        <v>487941</v>
      </c>
      <c r="H182" s="944">
        <f t="shared" si="3"/>
        <v>99.90601965601965</v>
      </c>
    </row>
    <row r="183" spans="1:8" ht="25.5" customHeight="1">
      <c r="A183" s="563"/>
      <c r="B183" s="563"/>
      <c r="C183" s="563"/>
      <c r="D183" s="205">
        <v>4280</v>
      </c>
      <c r="E183" s="575" t="s">
        <v>283</v>
      </c>
      <c r="F183" s="1000">
        <v>9448</v>
      </c>
      <c r="G183" s="1000">
        <v>9096</v>
      </c>
      <c r="H183" s="944">
        <f t="shared" si="3"/>
        <v>96.27434377646063</v>
      </c>
    </row>
    <row r="184" spans="1:8" ht="27.75" customHeight="1">
      <c r="A184" s="563"/>
      <c r="B184" s="563"/>
      <c r="C184" s="563"/>
      <c r="D184" s="198">
        <v>4300</v>
      </c>
      <c r="E184" s="564" t="s">
        <v>270</v>
      </c>
      <c r="F184" s="1000">
        <v>272569</v>
      </c>
      <c r="G184" s="1000">
        <v>270782</v>
      </c>
      <c r="H184" s="944">
        <f t="shared" si="3"/>
        <v>99.34438619212015</v>
      </c>
    </row>
    <row r="185" spans="1:8" ht="31.5" customHeight="1">
      <c r="A185" s="563"/>
      <c r="B185" s="563"/>
      <c r="C185" s="563"/>
      <c r="D185" s="205">
        <v>4350</v>
      </c>
      <c r="E185" s="575" t="s">
        <v>284</v>
      </c>
      <c r="F185" s="1001">
        <v>7130</v>
      </c>
      <c r="G185" s="1001">
        <v>6444</v>
      </c>
      <c r="H185" s="952">
        <f t="shared" si="3"/>
        <v>90.37868162692847</v>
      </c>
    </row>
    <row r="186" spans="1:8" ht="24" customHeight="1">
      <c r="A186" s="563"/>
      <c r="B186" s="563"/>
      <c r="C186" s="563"/>
      <c r="D186" s="198">
        <v>4410</v>
      </c>
      <c r="E186" s="564" t="s">
        <v>285</v>
      </c>
      <c r="F186" s="1000">
        <v>11179</v>
      </c>
      <c r="G186" s="1000">
        <v>11125</v>
      </c>
      <c r="H186" s="944">
        <f t="shared" si="3"/>
        <v>99.51695142678236</v>
      </c>
    </row>
    <row r="187" spans="1:8" ht="25.5" customHeight="1">
      <c r="A187" s="563"/>
      <c r="B187" s="563"/>
      <c r="C187" s="563"/>
      <c r="D187" s="198">
        <v>4430</v>
      </c>
      <c r="E187" s="564" t="s">
        <v>271</v>
      </c>
      <c r="F187" s="1000">
        <v>19131</v>
      </c>
      <c r="G187" s="1000">
        <v>19131</v>
      </c>
      <c r="H187" s="944">
        <f t="shared" si="3"/>
        <v>100</v>
      </c>
    </row>
    <row r="188" spans="1:8" ht="27.75" customHeight="1">
      <c r="A188" s="563"/>
      <c r="B188" s="563"/>
      <c r="C188" s="563"/>
      <c r="D188" s="205">
        <v>4440</v>
      </c>
      <c r="E188" s="575" t="s">
        <v>286</v>
      </c>
      <c r="F188" s="1000">
        <v>552539</v>
      </c>
      <c r="G188" s="1000">
        <v>552539</v>
      </c>
      <c r="H188" s="944">
        <f t="shared" si="3"/>
        <v>100</v>
      </c>
    </row>
    <row r="189" spans="1:8" ht="23.25" customHeight="1">
      <c r="A189" s="563"/>
      <c r="B189" s="563"/>
      <c r="C189" s="563"/>
      <c r="D189" s="205">
        <v>4480</v>
      </c>
      <c r="E189" s="575" t="s">
        <v>633</v>
      </c>
      <c r="F189" s="1000">
        <v>2292</v>
      </c>
      <c r="G189" s="1000">
        <v>1899</v>
      </c>
      <c r="H189" s="944">
        <f t="shared" si="3"/>
        <v>82.85340314136126</v>
      </c>
    </row>
    <row r="190" spans="1:8" ht="31.5" customHeight="1">
      <c r="A190" s="242"/>
      <c r="B190" s="242"/>
      <c r="C190" s="242"/>
      <c r="D190" s="198">
        <v>6050</v>
      </c>
      <c r="E190" s="564" t="s">
        <v>326</v>
      </c>
      <c r="F190" s="943">
        <v>1462646</v>
      </c>
      <c r="G190" s="943">
        <v>1301594</v>
      </c>
      <c r="H190" s="944">
        <f t="shared" si="3"/>
        <v>88.98899665400924</v>
      </c>
    </row>
    <row r="191" spans="1:8" ht="31.5" customHeight="1">
      <c r="A191" s="242"/>
      <c r="B191" s="242"/>
      <c r="C191" s="242"/>
      <c r="D191" s="198">
        <v>6060</v>
      </c>
      <c r="E191" s="564" t="s">
        <v>288</v>
      </c>
      <c r="F191" s="1002">
        <v>12000</v>
      </c>
      <c r="G191" s="1002">
        <v>11993</v>
      </c>
      <c r="H191" s="944">
        <f t="shared" si="3"/>
        <v>99.94166666666666</v>
      </c>
    </row>
    <row r="192" spans="1:9" ht="28.5" customHeight="1">
      <c r="A192" s="242"/>
      <c r="B192" s="242"/>
      <c r="C192" s="226">
        <v>80103</v>
      </c>
      <c r="D192" s="1371" t="s">
        <v>327</v>
      </c>
      <c r="E192" s="1372"/>
      <c r="F192" s="1001">
        <v>444559</v>
      </c>
      <c r="G192" s="1001">
        <v>440257</v>
      </c>
      <c r="H192" s="944">
        <f t="shared" si="3"/>
        <v>99.03229942482325</v>
      </c>
      <c r="I192" s="1003"/>
    </row>
    <row r="193" spans="1:8" ht="33" customHeight="1">
      <c r="A193" s="242"/>
      <c r="B193" s="242"/>
      <c r="C193" s="242"/>
      <c r="D193" s="72" t="s">
        <v>328</v>
      </c>
      <c r="E193" s="20" t="s">
        <v>279</v>
      </c>
      <c r="F193" s="1000">
        <v>18666</v>
      </c>
      <c r="G193" s="1000">
        <v>18632</v>
      </c>
      <c r="H193" s="944">
        <f t="shared" si="3"/>
        <v>99.81785063752277</v>
      </c>
    </row>
    <row r="194" spans="1:8" ht="31.5" customHeight="1">
      <c r="A194" s="242"/>
      <c r="B194" s="242"/>
      <c r="C194" s="242"/>
      <c r="D194" s="72" t="s">
        <v>329</v>
      </c>
      <c r="E194" s="20" t="s">
        <v>280</v>
      </c>
      <c r="F194" s="1000">
        <v>310536</v>
      </c>
      <c r="G194" s="1000">
        <v>308640</v>
      </c>
      <c r="H194" s="944">
        <f t="shared" si="3"/>
        <v>99.3894427699204</v>
      </c>
    </row>
    <row r="195" spans="1:8" ht="27" customHeight="1">
      <c r="A195" s="242"/>
      <c r="B195" s="242"/>
      <c r="C195" s="242"/>
      <c r="D195" s="72" t="s">
        <v>330</v>
      </c>
      <c r="E195" s="20" t="s">
        <v>281</v>
      </c>
      <c r="F195" s="1000">
        <v>19911</v>
      </c>
      <c r="G195" s="1000">
        <v>18883</v>
      </c>
      <c r="H195" s="944">
        <f t="shared" si="3"/>
        <v>94.83702476018281</v>
      </c>
    </row>
    <row r="196" spans="1:8" ht="29.25" customHeight="1">
      <c r="A196" s="242"/>
      <c r="B196" s="242"/>
      <c r="C196" s="242"/>
      <c r="D196" s="72" t="s">
        <v>331</v>
      </c>
      <c r="E196" s="20" t="s">
        <v>265</v>
      </c>
      <c r="F196" s="1000">
        <v>60449</v>
      </c>
      <c r="G196" s="1000">
        <v>59309</v>
      </c>
      <c r="H196" s="944">
        <f t="shared" si="3"/>
        <v>98.11411272312198</v>
      </c>
    </row>
    <row r="197" spans="1:8" ht="25.5" customHeight="1">
      <c r="A197" s="242"/>
      <c r="B197" s="242"/>
      <c r="C197" s="242"/>
      <c r="D197" s="72" t="s">
        <v>332</v>
      </c>
      <c r="E197" s="20" t="s">
        <v>266</v>
      </c>
      <c r="F197" s="1000">
        <v>8498</v>
      </c>
      <c r="G197" s="1000">
        <v>8294</v>
      </c>
      <c r="H197" s="944">
        <f t="shared" si="3"/>
        <v>97.5994351612144</v>
      </c>
    </row>
    <row r="198" spans="1:8" ht="30" customHeight="1">
      <c r="A198" s="242"/>
      <c r="B198" s="242"/>
      <c r="C198" s="242"/>
      <c r="D198" s="72" t="s">
        <v>333</v>
      </c>
      <c r="E198" s="20" t="s">
        <v>286</v>
      </c>
      <c r="F198" s="1000">
        <v>26499</v>
      </c>
      <c r="G198" s="1000">
        <v>26499</v>
      </c>
      <c r="H198" s="944">
        <f t="shared" si="3"/>
        <v>100</v>
      </c>
    </row>
    <row r="199" spans="1:9" s="255" customFormat="1" ht="24" customHeight="1">
      <c r="A199" s="942"/>
      <c r="B199" s="942"/>
      <c r="C199" s="948">
        <v>80104</v>
      </c>
      <c r="D199" s="1022" t="s">
        <v>908</v>
      </c>
      <c r="E199" s="1023"/>
      <c r="F199" s="943">
        <v>2533205</v>
      </c>
      <c r="G199" s="943">
        <v>2503803</v>
      </c>
      <c r="H199" s="944">
        <f t="shared" si="3"/>
        <v>98.83933594004432</v>
      </c>
      <c r="I199" s="945"/>
    </row>
    <row r="200" spans="1:8" ht="31.5" customHeight="1">
      <c r="A200" s="205"/>
      <c r="B200" s="205"/>
      <c r="C200" s="205"/>
      <c r="D200" s="198">
        <v>3020</v>
      </c>
      <c r="E200" s="564" t="s">
        <v>279</v>
      </c>
      <c r="F200" s="1000">
        <v>4494</v>
      </c>
      <c r="G200" s="1000">
        <v>4445</v>
      </c>
      <c r="H200" s="944">
        <f t="shared" si="3"/>
        <v>98.90965732087228</v>
      </c>
    </row>
    <row r="201" spans="1:8" ht="32.25" customHeight="1">
      <c r="A201" s="563"/>
      <c r="B201" s="563"/>
      <c r="C201" s="563"/>
      <c r="D201" s="205">
        <v>4010</v>
      </c>
      <c r="E201" s="575" t="s">
        <v>280</v>
      </c>
      <c r="F201" s="1001">
        <v>1420215</v>
      </c>
      <c r="G201" s="1001">
        <v>1419922</v>
      </c>
      <c r="H201" s="952">
        <f t="shared" si="3"/>
        <v>99.97936932084227</v>
      </c>
    </row>
    <row r="202" spans="1:8" ht="31.5" customHeight="1">
      <c r="A202" s="563"/>
      <c r="B202" s="563"/>
      <c r="C202" s="563"/>
      <c r="D202" s="198">
        <v>4040</v>
      </c>
      <c r="E202" s="564" t="s">
        <v>281</v>
      </c>
      <c r="F202" s="1000">
        <v>105800</v>
      </c>
      <c r="G202" s="1000">
        <v>104837</v>
      </c>
      <c r="H202" s="944">
        <f t="shared" si="3"/>
        <v>99.08979206049149</v>
      </c>
    </row>
    <row r="203" spans="1:8" ht="30" customHeight="1">
      <c r="A203" s="563"/>
      <c r="B203" s="563"/>
      <c r="C203" s="563"/>
      <c r="D203" s="226">
        <v>4110</v>
      </c>
      <c r="E203" s="208" t="s">
        <v>265</v>
      </c>
      <c r="F203" s="1004">
        <v>255017</v>
      </c>
      <c r="G203" s="1004">
        <v>254535</v>
      </c>
      <c r="H203" s="960">
        <f t="shared" si="3"/>
        <v>99.81099299262402</v>
      </c>
    </row>
    <row r="204" spans="1:8" ht="26.25" customHeight="1">
      <c r="A204" s="563"/>
      <c r="B204" s="563"/>
      <c r="C204" s="563"/>
      <c r="D204" s="198">
        <v>4120</v>
      </c>
      <c r="E204" s="564" t="s">
        <v>266</v>
      </c>
      <c r="F204" s="1000">
        <v>37989</v>
      </c>
      <c r="G204" s="1000">
        <v>37906</v>
      </c>
      <c r="H204" s="944">
        <f t="shared" si="3"/>
        <v>99.78151570191372</v>
      </c>
    </row>
    <row r="205" spans="1:8" ht="27" customHeight="1">
      <c r="A205" s="563"/>
      <c r="B205" s="563"/>
      <c r="C205" s="563"/>
      <c r="D205" s="205">
        <v>4210</v>
      </c>
      <c r="E205" s="575" t="s">
        <v>268</v>
      </c>
      <c r="F205" s="1001">
        <v>82470</v>
      </c>
      <c r="G205" s="1001">
        <v>82107</v>
      </c>
      <c r="H205" s="944">
        <f t="shared" si="3"/>
        <v>99.55983994179701</v>
      </c>
    </row>
    <row r="206" spans="1:8" ht="25.5" customHeight="1">
      <c r="A206" s="563"/>
      <c r="B206" s="563"/>
      <c r="C206" s="563"/>
      <c r="D206" s="198">
        <v>4220</v>
      </c>
      <c r="E206" s="564" t="s">
        <v>324</v>
      </c>
      <c r="F206" s="1000">
        <v>247920</v>
      </c>
      <c r="G206" s="1000">
        <v>221225</v>
      </c>
      <c r="H206" s="944">
        <f t="shared" si="3"/>
        <v>89.23241368183284</v>
      </c>
    </row>
    <row r="207" spans="1:8" ht="33.75" customHeight="1">
      <c r="A207" s="563"/>
      <c r="B207" s="563"/>
      <c r="C207" s="563"/>
      <c r="D207" s="198">
        <v>4240</v>
      </c>
      <c r="E207" s="564" t="s">
        <v>325</v>
      </c>
      <c r="F207" s="1000">
        <v>5652</v>
      </c>
      <c r="G207" s="1000">
        <v>5556</v>
      </c>
      <c r="H207" s="944">
        <f t="shared" si="3"/>
        <v>98.30148619957538</v>
      </c>
    </row>
    <row r="208" spans="1:8" ht="26.25" customHeight="1">
      <c r="A208" s="563"/>
      <c r="B208" s="563"/>
      <c r="C208" s="563"/>
      <c r="D208" s="205">
        <v>4260</v>
      </c>
      <c r="E208" s="575" t="s">
        <v>269</v>
      </c>
      <c r="F208" s="1001">
        <v>148850</v>
      </c>
      <c r="G208" s="1001">
        <v>148676</v>
      </c>
      <c r="H208" s="952">
        <f t="shared" si="3"/>
        <v>99.88310379576755</v>
      </c>
    </row>
    <row r="209" spans="1:8" ht="24" customHeight="1">
      <c r="A209" s="563"/>
      <c r="B209" s="563"/>
      <c r="C209" s="563"/>
      <c r="D209" s="198">
        <v>4270</v>
      </c>
      <c r="E209" s="564" t="s">
        <v>282</v>
      </c>
      <c r="F209" s="1000">
        <v>36258</v>
      </c>
      <c r="G209" s="1000">
        <v>36255</v>
      </c>
      <c r="H209" s="944">
        <f t="shared" si="3"/>
        <v>99.9917259639252</v>
      </c>
    </row>
    <row r="210" spans="1:8" ht="24" customHeight="1">
      <c r="A210" s="563"/>
      <c r="B210" s="563"/>
      <c r="C210" s="563"/>
      <c r="D210" s="198">
        <v>4280</v>
      </c>
      <c r="E210" s="564" t="s">
        <v>283</v>
      </c>
      <c r="F210" s="1000">
        <v>2980</v>
      </c>
      <c r="G210" s="1000">
        <v>2950</v>
      </c>
      <c r="H210" s="944">
        <f t="shared" si="3"/>
        <v>98.99328859060402</v>
      </c>
    </row>
    <row r="211" spans="1:8" ht="27" customHeight="1">
      <c r="A211" s="563"/>
      <c r="B211" s="563"/>
      <c r="C211" s="563"/>
      <c r="D211" s="198">
        <v>4300</v>
      </c>
      <c r="E211" s="564" t="s">
        <v>270</v>
      </c>
      <c r="F211" s="1000">
        <v>49400</v>
      </c>
      <c r="G211" s="1000">
        <v>49303</v>
      </c>
      <c r="H211" s="944">
        <f t="shared" si="3"/>
        <v>99.80364372469636</v>
      </c>
    </row>
    <row r="212" spans="1:8" ht="24.75" customHeight="1">
      <c r="A212" s="563"/>
      <c r="B212" s="563"/>
      <c r="C212" s="563"/>
      <c r="D212" s="198">
        <v>4410</v>
      </c>
      <c r="E212" s="564" t="s">
        <v>285</v>
      </c>
      <c r="F212" s="1000">
        <v>1100</v>
      </c>
      <c r="G212" s="1000">
        <v>1068</v>
      </c>
      <c r="H212" s="944">
        <f t="shared" si="3"/>
        <v>97.0909090909091</v>
      </c>
    </row>
    <row r="213" spans="1:8" ht="30.75" customHeight="1">
      <c r="A213" s="563"/>
      <c r="B213" s="563"/>
      <c r="C213" s="563"/>
      <c r="D213" s="198">
        <v>4430</v>
      </c>
      <c r="E213" s="564" t="s">
        <v>271</v>
      </c>
      <c r="F213" s="943">
        <v>2100</v>
      </c>
      <c r="G213" s="943">
        <v>2059</v>
      </c>
      <c r="H213" s="944">
        <f t="shared" si="3"/>
        <v>98.04761904761905</v>
      </c>
    </row>
    <row r="214" spans="1:8" ht="30.75" customHeight="1">
      <c r="A214" s="563"/>
      <c r="B214" s="563"/>
      <c r="C214" s="563"/>
      <c r="D214" s="198">
        <v>4440</v>
      </c>
      <c r="E214" s="564" t="s">
        <v>286</v>
      </c>
      <c r="F214" s="1000">
        <v>114180</v>
      </c>
      <c r="G214" s="1000">
        <v>114180</v>
      </c>
      <c r="H214" s="944">
        <f t="shared" si="3"/>
        <v>100</v>
      </c>
    </row>
    <row r="215" spans="1:8" ht="36" customHeight="1">
      <c r="A215" s="563"/>
      <c r="B215" s="563"/>
      <c r="C215" s="205"/>
      <c r="D215" s="198">
        <v>6050</v>
      </c>
      <c r="E215" s="564" t="s">
        <v>326</v>
      </c>
      <c r="F215" s="1000">
        <v>18780</v>
      </c>
      <c r="G215" s="1000">
        <v>18779</v>
      </c>
      <c r="H215" s="944">
        <f t="shared" si="3"/>
        <v>99.99467518636848</v>
      </c>
    </row>
    <row r="216" spans="1:9" s="255" customFormat="1" ht="27.75" customHeight="1">
      <c r="A216" s="942"/>
      <c r="B216" s="942"/>
      <c r="C216" s="942">
        <v>80110</v>
      </c>
      <c r="D216" s="840" t="s">
        <v>334</v>
      </c>
      <c r="E216" s="994"/>
      <c r="F216" s="1002">
        <v>3508965</v>
      </c>
      <c r="G216" s="1002">
        <v>3505596</v>
      </c>
      <c r="H216" s="944">
        <f t="shared" si="3"/>
        <v>99.90398878301721</v>
      </c>
      <c r="I216" s="945"/>
    </row>
    <row r="217" spans="1:8" s="255" customFormat="1" ht="35.25" customHeight="1">
      <c r="A217" s="942"/>
      <c r="B217" s="942"/>
      <c r="C217" s="942"/>
      <c r="D217" s="967">
        <v>2540</v>
      </c>
      <c r="E217" s="1005" t="s">
        <v>335</v>
      </c>
      <c r="F217" s="943">
        <v>92959</v>
      </c>
      <c r="G217" s="943">
        <v>92959</v>
      </c>
      <c r="H217" s="944">
        <f aca="true" t="shared" si="4" ref="H217:H225">G217/F217*100</f>
        <v>100</v>
      </c>
    </row>
    <row r="218" spans="1:8" s="255" customFormat="1" ht="31.5" customHeight="1">
      <c r="A218" s="942"/>
      <c r="B218" s="942"/>
      <c r="C218" s="942"/>
      <c r="D218" s="946">
        <v>3020</v>
      </c>
      <c r="E218" s="212" t="s">
        <v>279</v>
      </c>
      <c r="F218" s="1000">
        <v>32208</v>
      </c>
      <c r="G218" s="1000">
        <v>32179</v>
      </c>
      <c r="H218" s="944">
        <f t="shared" si="4"/>
        <v>99.90996025832092</v>
      </c>
    </row>
    <row r="219" spans="1:8" ht="26.25" customHeight="1">
      <c r="A219" s="242"/>
      <c r="B219" s="242"/>
      <c r="C219" s="242"/>
      <c r="D219" s="946">
        <v>3240</v>
      </c>
      <c r="E219" s="564" t="s">
        <v>321</v>
      </c>
      <c r="F219" s="1000">
        <v>700</v>
      </c>
      <c r="G219" s="1000">
        <v>700</v>
      </c>
      <c r="H219" s="944">
        <f t="shared" si="4"/>
        <v>100</v>
      </c>
    </row>
    <row r="220" spans="1:8" ht="33" customHeight="1">
      <c r="A220" s="563"/>
      <c r="B220" s="563"/>
      <c r="C220" s="563"/>
      <c r="D220" s="198">
        <v>4010</v>
      </c>
      <c r="E220" s="564" t="s">
        <v>280</v>
      </c>
      <c r="F220" s="1000">
        <v>2046942</v>
      </c>
      <c r="G220" s="1000">
        <v>2046940</v>
      </c>
      <c r="H220" s="944">
        <f t="shared" si="4"/>
        <v>99.99990229327456</v>
      </c>
    </row>
    <row r="221" spans="1:8" ht="30" customHeight="1">
      <c r="A221" s="563"/>
      <c r="B221" s="563"/>
      <c r="C221" s="563"/>
      <c r="D221" s="198">
        <v>4040</v>
      </c>
      <c r="E221" s="564" t="s">
        <v>281</v>
      </c>
      <c r="F221" s="1000">
        <v>154369</v>
      </c>
      <c r="G221" s="1000">
        <v>154368</v>
      </c>
      <c r="H221" s="944">
        <f t="shared" si="4"/>
        <v>99.99935220154306</v>
      </c>
    </row>
    <row r="222" spans="1:8" ht="31.5" customHeight="1">
      <c r="A222" s="563"/>
      <c r="B222" s="563"/>
      <c r="C222" s="563"/>
      <c r="D222" s="198">
        <v>4110</v>
      </c>
      <c r="E222" s="564" t="s">
        <v>265</v>
      </c>
      <c r="F222" s="1000">
        <v>375413</v>
      </c>
      <c r="G222" s="1000">
        <v>375413</v>
      </c>
      <c r="H222" s="944">
        <f t="shared" si="4"/>
        <v>100</v>
      </c>
    </row>
    <row r="223" spans="1:8" ht="26.25" customHeight="1">
      <c r="A223" s="205"/>
      <c r="B223" s="205"/>
      <c r="C223" s="205"/>
      <c r="D223" s="198">
        <v>4120</v>
      </c>
      <c r="E223" s="564" t="s">
        <v>266</v>
      </c>
      <c r="F223" s="1000">
        <v>52238</v>
      </c>
      <c r="G223" s="1000">
        <v>52236</v>
      </c>
      <c r="H223" s="944">
        <f t="shared" si="4"/>
        <v>99.99617136950113</v>
      </c>
    </row>
    <row r="224" spans="1:8" ht="24" customHeight="1">
      <c r="A224" s="563"/>
      <c r="B224" s="563"/>
      <c r="C224" s="563"/>
      <c r="D224" s="205">
        <v>4210</v>
      </c>
      <c r="E224" s="575" t="s">
        <v>268</v>
      </c>
      <c r="F224" s="1001">
        <v>125534</v>
      </c>
      <c r="G224" s="1001">
        <v>125493</v>
      </c>
      <c r="H224" s="952">
        <f t="shared" si="4"/>
        <v>99.96733952554686</v>
      </c>
    </row>
    <row r="225" spans="1:8" ht="22.5" customHeight="1">
      <c r="A225" s="563"/>
      <c r="B225" s="563"/>
      <c r="C225" s="563"/>
      <c r="D225" s="198">
        <v>4220</v>
      </c>
      <c r="E225" s="564" t="s">
        <v>324</v>
      </c>
      <c r="F225" s="1000">
        <v>11500</v>
      </c>
      <c r="G225" s="1000">
        <v>8375</v>
      </c>
      <c r="H225" s="944">
        <f t="shared" si="4"/>
        <v>72.82608695652173</v>
      </c>
    </row>
    <row r="226" spans="1:8" ht="27.75" customHeight="1">
      <c r="A226" s="563"/>
      <c r="B226" s="563"/>
      <c r="C226" s="563"/>
      <c r="D226" s="205">
        <v>4240</v>
      </c>
      <c r="E226" s="575" t="s">
        <v>325</v>
      </c>
      <c r="F226" s="1000">
        <v>10641</v>
      </c>
      <c r="G226" s="1000">
        <v>10640</v>
      </c>
      <c r="H226" s="944">
        <f>G226/F226*100</f>
        <v>99.9906023869937</v>
      </c>
    </row>
    <row r="227" spans="1:8" ht="21" customHeight="1">
      <c r="A227" s="563"/>
      <c r="B227" s="563"/>
      <c r="C227" s="563"/>
      <c r="D227" s="198">
        <v>4260</v>
      </c>
      <c r="E227" s="564" t="s">
        <v>269</v>
      </c>
      <c r="F227" s="1000">
        <v>111360</v>
      </c>
      <c r="G227" s="1000">
        <v>111360</v>
      </c>
      <c r="H227" s="944">
        <f>G227/F227*100</f>
        <v>100</v>
      </c>
    </row>
    <row r="228" spans="1:8" ht="21" customHeight="1">
      <c r="A228" s="563"/>
      <c r="B228" s="563"/>
      <c r="C228" s="563"/>
      <c r="D228" s="198">
        <v>4270</v>
      </c>
      <c r="E228" s="564" t="s">
        <v>282</v>
      </c>
      <c r="F228" s="1000">
        <v>102092</v>
      </c>
      <c r="G228" s="1000">
        <v>102092</v>
      </c>
      <c r="H228" s="944">
        <f>G228/F228*100</f>
        <v>100</v>
      </c>
    </row>
    <row r="229" spans="1:8" ht="24.75" customHeight="1">
      <c r="A229" s="563"/>
      <c r="B229" s="563"/>
      <c r="C229" s="563"/>
      <c r="D229" s="205">
        <v>4280</v>
      </c>
      <c r="E229" s="575" t="s">
        <v>283</v>
      </c>
      <c r="F229" s="1001">
        <v>2251</v>
      </c>
      <c r="G229" s="1001">
        <v>2251</v>
      </c>
      <c r="H229" s="944">
        <f aca="true" t="shared" si="5" ref="H229:H292">G229/F229*100</f>
        <v>100</v>
      </c>
    </row>
    <row r="230" spans="1:8" ht="25.5" customHeight="1">
      <c r="A230" s="563"/>
      <c r="B230" s="563"/>
      <c r="C230" s="563"/>
      <c r="D230" s="205">
        <v>4300</v>
      </c>
      <c r="E230" s="575" t="s">
        <v>270</v>
      </c>
      <c r="F230" s="1001">
        <v>59367</v>
      </c>
      <c r="G230" s="1001">
        <v>59276</v>
      </c>
      <c r="H230" s="952">
        <f t="shared" si="5"/>
        <v>99.84671618912864</v>
      </c>
    </row>
    <row r="231" spans="1:8" ht="91.5" customHeight="1">
      <c r="A231" s="563"/>
      <c r="B231" s="563"/>
      <c r="C231" s="563"/>
      <c r="D231" s="198">
        <v>4308</v>
      </c>
      <c r="E231" s="575" t="s">
        <v>336</v>
      </c>
      <c r="F231" s="1001">
        <v>3807</v>
      </c>
      <c r="G231" s="1001">
        <v>3745</v>
      </c>
      <c r="H231" s="952">
        <f t="shared" si="5"/>
        <v>98.37142106645653</v>
      </c>
    </row>
    <row r="232" spans="1:8" ht="30.75" customHeight="1">
      <c r="A232" s="563"/>
      <c r="B232" s="563"/>
      <c r="C232" s="563"/>
      <c r="D232" s="205">
        <v>4350</v>
      </c>
      <c r="E232" s="564" t="s">
        <v>284</v>
      </c>
      <c r="F232" s="1001">
        <v>2581</v>
      </c>
      <c r="G232" s="1001">
        <v>2579</v>
      </c>
      <c r="H232" s="944">
        <f t="shared" si="5"/>
        <v>99.92251065478497</v>
      </c>
    </row>
    <row r="233" spans="1:8" ht="24" customHeight="1">
      <c r="A233" s="563"/>
      <c r="B233" s="563"/>
      <c r="C233" s="563"/>
      <c r="D233" s="205">
        <v>4410</v>
      </c>
      <c r="E233" s="575" t="s">
        <v>285</v>
      </c>
      <c r="F233" s="1000">
        <v>3706</v>
      </c>
      <c r="G233" s="1000">
        <v>3705</v>
      </c>
      <c r="H233" s="944">
        <f t="shared" si="5"/>
        <v>99.97301672962763</v>
      </c>
    </row>
    <row r="234" spans="1:8" ht="27.75" customHeight="1">
      <c r="A234" s="563"/>
      <c r="B234" s="563"/>
      <c r="C234" s="563"/>
      <c r="D234" s="40">
        <v>4430</v>
      </c>
      <c r="E234" s="20" t="s">
        <v>271</v>
      </c>
      <c r="F234" s="1000">
        <v>2168</v>
      </c>
      <c r="G234" s="1000">
        <v>2168</v>
      </c>
      <c r="H234" s="944">
        <f t="shared" si="5"/>
        <v>100</v>
      </c>
    </row>
    <row r="235" spans="1:8" ht="32.25" customHeight="1">
      <c r="A235" s="563"/>
      <c r="B235" s="563"/>
      <c r="C235" s="563"/>
      <c r="D235" s="40">
        <v>4440</v>
      </c>
      <c r="E235" s="20" t="s">
        <v>286</v>
      </c>
      <c r="F235" s="1000">
        <v>159485</v>
      </c>
      <c r="G235" s="1000">
        <v>159485</v>
      </c>
      <c r="H235" s="944">
        <f t="shared" si="5"/>
        <v>100</v>
      </c>
    </row>
    <row r="236" spans="1:8" ht="25.5" customHeight="1">
      <c r="A236" s="563"/>
      <c r="B236" s="563"/>
      <c r="C236" s="563"/>
      <c r="D236" s="40">
        <v>4480</v>
      </c>
      <c r="E236" s="15" t="s">
        <v>633</v>
      </c>
      <c r="F236" s="1000">
        <v>474</v>
      </c>
      <c r="G236" s="1000">
        <v>473</v>
      </c>
      <c r="H236" s="944">
        <f t="shared" si="5"/>
        <v>99.78902953586498</v>
      </c>
    </row>
    <row r="237" spans="1:8" ht="30" customHeight="1">
      <c r="A237" s="242"/>
      <c r="B237" s="242"/>
      <c r="C237" s="242"/>
      <c r="D237" s="198">
        <v>6050</v>
      </c>
      <c r="E237" s="564" t="s">
        <v>326</v>
      </c>
      <c r="F237" s="1000">
        <v>159170</v>
      </c>
      <c r="G237" s="1000">
        <v>159159</v>
      </c>
      <c r="H237" s="944">
        <f t="shared" si="5"/>
        <v>99.99308914996544</v>
      </c>
    </row>
    <row r="238" spans="1:8" s="255" customFormat="1" ht="26.25" customHeight="1">
      <c r="A238" s="942"/>
      <c r="B238" s="942"/>
      <c r="C238" s="948">
        <v>80113</v>
      </c>
      <c r="D238" s="979" t="s">
        <v>337</v>
      </c>
      <c r="E238" s="980"/>
      <c r="F238" s="1000">
        <v>260000</v>
      </c>
      <c r="G238" s="1000">
        <v>219033</v>
      </c>
      <c r="H238" s="944">
        <f t="shared" si="5"/>
        <v>84.24346153846155</v>
      </c>
    </row>
    <row r="239" spans="1:8" ht="26.25" customHeight="1">
      <c r="A239" s="563"/>
      <c r="B239" s="563"/>
      <c r="C239" s="205"/>
      <c r="D239" s="198">
        <v>4300</v>
      </c>
      <c r="E239" s="564" t="s">
        <v>270</v>
      </c>
      <c r="F239" s="1000">
        <v>260000</v>
      </c>
      <c r="G239" s="1000">
        <v>219033</v>
      </c>
      <c r="H239" s="944">
        <f t="shared" si="5"/>
        <v>84.24346153846155</v>
      </c>
    </row>
    <row r="240" spans="1:8" s="255" customFormat="1" ht="24.75" customHeight="1">
      <c r="A240" s="942"/>
      <c r="B240" s="942"/>
      <c r="C240" s="942">
        <v>80146</v>
      </c>
      <c r="D240" s="789" t="s">
        <v>338</v>
      </c>
      <c r="E240" s="1415"/>
      <c r="F240" s="1002">
        <v>68514</v>
      </c>
      <c r="G240" s="1002">
        <v>62156</v>
      </c>
      <c r="H240" s="944">
        <f t="shared" si="5"/>
        <v>90.72014478792656</v>
      </c>
    </row>
    <row r="241" spans="1:8" ht="26.25" customHeight="1">
      <c r="A241" s="563"/>
      <c r="B241" s="563"/>
      <c r="C241" s="205"/>
      <c r="D241" s="198">
        <v>4300</v>
      </c>
      <c r="E241" s="564" t="s">
        <v>270</v>
      </c>
      <c r="F241" s="943">
        <v>68514</v>
      </c>
      <c r="G241" s="1002">
        <v>62156</v>
      </c>
      <c r="H241" s="944">
        <f t="shared" si="5"/>
        <v>90.72014478792656</v>
      </c>
    </row>
    <row r="242" spans="1:9" ht="26.25" customHeight="1">
      <c r="A242" s="563"/>
      <c r="B242" s="563"/>
      <c r="C242" s="36">
        <v>80195</v>
      </c>
      <c r="D242" s="1406" t="s">
        <v>568</v>
      </c>
      <c r="E242" s="1407"/>
      <c r="F242" s="943">
        <v>118748</v>
      </c>
      <c r="G242" s="1002">
        <v>111745</v>
      </c>
      <c r="H242" s="944">
        <f t="shared" si="5"/>
        <v>94.10263751810557</v>
      </c>
      <c r="I242" s="1003"/>
    </row>
    <row r="243" spans="1:8" ht="27" customHeight="1">
      <c r="A243" s="563"/>
      <c r="B243" s="563"/>
      <c r="C243" s="22"/>
      <c r="D243" s="39">
        <v>3260</v>
      </c>
      <c r="E243" s="564" t="s">
        <v>322</v>
      </c>
      <c r="F243" s="943">
        <v>5334</v>
      </c>
      <c r="G243" s="1002">
        <v>5334</v>
      </c>
      <c r="H243" s="944">
        <f t="shared" si="5"/>
        <v>100</v>
      </c>
    </row>
    <row r="244" spans="1:8" ht="25.5" customHeight="1">
      <c r="A244" s="563"/>
      <c r="B244" s="563"/>
      <c r="C244" s="22"/>
      <c r="D244" s="40">
        <v>4170</v>
      </c>
      <c r="E244" s="20" t="s">
        <v>267</v>
      </c>
      <c r="F244" s="943">
        <v>4200</v>
      </c>
      <c r="G244" s="1002">
        <v>1200</v>
      </c>
      <c r="H244" s="944">
        <f t="shared" si="5"/>
        <v>28.57142857142857</v>
      </c>
    </row>
    <row r="245" spans="1:8" ht="27" customHeight="1">
      <c r="A245" s="563"/>
      <c r="B245" s="563"/>
      <c r="C245" s="22"/>
      <c r="D245" s="40">
        <v>4210</v>
      </c>
      <c r="E245" s="20" t="s">
        <v>268</v>
      </c>
      <c r="F245" s="943">
        <v>4200</v>
      </c>
      <c r="G245" s="943">
        <v>540</v>
      </c>
      <c r="H245" s="944">
        <f t="shared" si="5"/>
        <v>12.857142857142856</v>
      </c>
    </row>
    <row r="246" spans="1:8" ht="27" customHeight="1">
      <c r="A246" s="205"/>
      <c r="B246" s="205"/>
      <c r="C246" s="28"/>
      <c r="D246" s="34" t="s">
        <v>299</v>
      </c>
      <c r="E246" s="20" t="s">
        <v>270</v>
      </c>
      <c r="F246" s="943">
        <v>105014</v>
      </c>
      <c r="G246" s="943">
        <v>104671</v>
      </c>
      <c r="H246" s="944">
        <f t="shared" si="5"/>
        <v>99.67337688308226</v>
      </c>
    </row>
    <row r="247" spans="1:8" s="255" customFormat="1" ht="27" customHeight="1">
      <c r="A247" s="963" t="s">
        <v>705</v>
      </c>
      <c r="B247" s="963">
        <v>851</v>
      </c>
      <c r="C247" s="1006" t="s">
        <v>701</v>
      </c>
      <c r="D247" s="937"/>
      <c r="E247" s="939"/>
      <c r="F247" s="998">
        <v>401932</v>
      </c>
      <c r="G247" s="998">
        <v>383082</v>
      </c>
      <c r="H247" s="966">
        <f t="shared" si="5"/>
        <v>95.3101519660042</v>
      </c>
    </row>
    <row r="248" spans="1:8" s="255" customFormat="1" ht="27" customHeight="1">
      <c r="A248" s="936"/>
      <c r="B248" s="1007"/>
      <c r="C248" s="226">
        <v>85111</v>
      </c>
      <c r="D248" s="1495" t="s">
        <v>339</v>
      </c>
      <c r="E248" s="1496"/>
      <c r="F248" s="1000">
        <v>25000</v>
      </c>
      <c r="G248" s="1000">
        <v>25000</v>
      </c>
      <c r="H248" s="1008">
        <f t="shared" si="5"/>
        <v>100</v>
      </c>
    </row>
    <row r="249" spans="1:8" s="255" customFormat="1" ht="67.5" customHeight="1">
      <c r="A249" s="936"/>
      <c r="B249" s="1007"/>
      <c r="C249" s="1009"/>
      <c r="D249" s="198">
        <v>6620</v>
      </c>
      <c r="E249" s="564" t="s">
        <v>340</v>
      </c>
      <c r="F249" s="1000">
        <v>25000</v>
      </c>
      <c r="G249" s="1000">
        <v>25000</v>
      </c>
      <c r="H249" s="1008">
        <f t="shared" si="5"/>
        <v>100</v>
      </c>
    </row>
    <row r="250" spans="1:8" s="255" customFormat="1" ht="27" customHeight="1">
      <c r="A250" s="936"/>
      <c r="B250" s="936"/>
      <c r="C250" s="563">
        <v>85149</v>
      </c>
      <c r="D250" s="1497" t="s">
        <v>341</v>
      </c>
      <c r="E250" s="1498"/>
      <c r="F250" s="1000">
        <v>1292</v>
      </c>
      <c r="G250" s="1010">
        <v>1292</v>
      </c>
      <c r="H250" s="1008">
        <f t="shared" si="5"/>
        <v>100</v>
      </c>
    </row>
    <row r="251" spans="1:8" s="255" customFormat="1" ht="27" customHeight="1">
      <c r="A251" s="936"/>
      <c r="B251" s="936"/>
      <c r="C251" s="1011"/>
      <c r="D251" s="39">
        <v>3260</v>
      </c>
      <c r="E251" s="564" t="s">
        <v>322</v>
      </c>
      <c r="F251" s="1000">
        <v>1292</v>
      </c>
      <c r="G251" s="1010">
        <v>1292</v>
      </c>
      <c r="H251" s="1008">
        <f t="shared" si="5"/>
        <v>100</v>
      </c>
    </row>
    <row r="252" spans="1:9" s="255" customFormat="1" ht="30" customHeight="1">
      <c r="A252" s="942"/>
      <c r="B252" s="942"/>
      <c r="C252" s="948">
        <v>85154</v>
      </c>
      <c r="D252" s="979" t="s">
        <v>915</v>
      </c>
      <c r="E252" s="980"/>
      <c r="F252" s="943">
        <v>365000</v>
      </c>
      <c r="G252" s="943">
        <v>346283</v>
      </c>
      <c r="H252" s="944">
        <f t="shared" si="5"/>
        <v>94.87205479452055</v>
      </c>
      <c r="I252" s="945"/>
    </row>
    <row r="253" spans="1:8" s="255" customFormat="1" ht="75.75" customHeight="1">
      <c r="A253" s="563"/>
      <c r="B253" s="563"/>
      <c r="C253" s="563"/>
      <c r="D253" s="955">
        <v>2310</v>
      </c>
      <c r="E253" s="980" t="s">
        <v>293</v>
      </c>
      <c r="F253" s="943">
        <v>4500</v>
      </c>
      <c r="G253" s="1002">
        <v>4500</v>
      </c>
      <c r="H253" s="944">
        <f t="shared" si="5"/>
        <v>100</v>
      </c>
    </row>
    <row r="254" spans="1:8" s="255" customFormat="1" ht="68.25" customHeight="1">
      <c r="A254" s="563"/>
      <c r="B254" s="563"/>
      <c r="C254" s="563"/>
      <c r="D254" s="71" t="s">
        <v>342</v>
      </c>
      <c r="E254" s="1012" t="s">
        <v>314</v>
      </c>
      <c r="F254" s="1002">
        <v>50000</v>
      </c>
      <c r="G254" s="1002">
        <v>50000</v>
      </c>
      <c r="H254" s="952">
        <f t="shared" si="5"/>
        <v>100</v>
      </c>
    </row>
    <row r="255" spans="1:8" s="255" customFormat="1" ht="36.75" customHeight="1">
      <c r="A255" s="563"/>
      <c r="B255" s="563"/>
      <c r="C255" s="563"/>
      <c r="D255" s="205">
        <v>3020</v>
      </c>
      <c r="E255" s="962" t="s">
        <v>279</v>
      </c>
      <c r="F255" s="1001">
        <v>1350</v>
      </c>
      <c r="G255" s="1001">
        <v>1043</v>
      </c>
      <c r="H255" s="952">
        <f t="shared" si="5"/>
        <v>77.25925925925927</v>
      </c>
    </row>
    <row r="256" spans="1:8" ht="35.25" customHeight="1">
      <c r="A256" s="563"/>
      <c r="B256" s="563"/>
      <c r="C256" s="563"/>
      <c r="D256" s="205">
        <v>4010</v>
      </c>
      <c r="E256" s="575" t="s">
        <v>280</v>
      </c>
      <c r="F256" s="1001">
        <v>49000</v>
      </c>
      <c r="G256" s="1001">
        <v>47093</v>
      </c>
      <c r="H256" s="944">
        <f t="shared" si="5"/>
        <v>96.10816326530612</v>
      </c>
    </row>
    <row r="257" spans="1:8" ht="33.75" customHeight="1">
      <c r="A257" s="563"/>
      <c r="B257" s="563"/>
      <c r="C257" s="563"/>
      <c r="D257" s="205">
        <v>4040</v>
      </c>
      <c r="E257" s="575" t="s">
        <v>281</v>
      </c>
      <c r="F257" s="1001">
        <v>4000</v>
      </c>
      <c r="G257" s="1001">
        <v>3567</v>
      </c>
      <c r="H257" s="944">
        <f t="shared" si="5"/>
        <v>89.17500000000001</v>
      </c>
    </row>
    <row r="258" spans="1:8" ht="29.25" customHeight="1">
      <c r="A258" s="563"/>
      <c r="B258" s="563"/>
      <c r="C258" s="563"/>
      <c r="D258" s="198">
        <v>4110</v>
      </c>
      <c r="E258" s="564" t="s">
        <v>265</v>
      </c>
      <c r="F258" s="1000">
        <v>12230</v>
      </c>
      <c r="G258" s="1000">
        <v>12218</v>
      </c>
      <c r="H258" s="944">
        <f t="shared" si="5"/>
        <v>99.90188062142273</v>
      </c>
    </row>
    <row r="259" spans="1:8" s="255" customFormat="1" ht="27" customHeight="1">
      <c r="A259" s="563"/>
      <c r="B259" s="563"/>
      <c r="C259" s="563"/>
      <c r="D259" s="198">
        <v>4120</v>
      </c>
      <c r="E259" s="564" t="s">
        <v>266</v>
      </c>
      <c r="F259" s="1000">
        <v>1225</v>
      </c>
      <c r="G259" s="1000">
        <v>1210</v>
      </c>
      <c r="H259" s="944">
        <f t="shared" si="5"/>
        <v>98.77551020408163</v>
      </c>
    </row>
    <row r="260" spans="1:8" s="255" customFormat="1" ht="25.5" customHeight="1">
      <c r="A260" s="563"/>
      <c r="B260" s="563"/>
      <c r="C260" s="563"/>
      <c r="D260" s="226">
        <v>4170</v>
      </c>
      <c r="E260" s="208" t="s">
        <v>267</v>
      </c>
      <c r="F260" s="1000">
        <v>61980</v>
      </c>
      <c r="G260" s="1000">
        <v>59868</v>
      </c>
      <c r="H260" s="944">
        <f t="shared" si="5"/>
        <v>96.59244917715391</v>
      </c>
    </row>
    <row r="261" spans="1:8" s="255" customFormat="1" ht="25.5" customHeight="1">
      <c r="A261" s="563"/>
      <c r="B261" s="563"/>
      <c r="C261" s="563"/>
      <c r="D261" s="226">
        <v>4210</v>
      </c>
      <c r="E261" s="208" t="s">
        <v>268</v>
      </c>
      <c r="F261" s="1000">
        <v>32000</v>
      </c>
      <c r="G261" s="1000">
        <v>25723</v>
      </c>
      <c r="H261" s="944">
        <f t="shared" si="5"/>
        <v>80.38437499999999</v>
      </c>
    </row>
    <row r="262" spans="1:8" ht="25.5" customHeight="1">
      <c r="A262" s="563"/>
      <c r="B262" s="563"/>
      <c r="C262" s="563"/>
      <c r="D262" s="198">
        <v>4260</v>
      </c>
      <c r="E262" s="564" t="s">
        <v>269</v>
      </c>
      <c r="F262" s="1000">
        <v>10500</v>
      </c>
      <c r="G262" s="1000">
        <v>8510</v>
      </c>
      <c r="H262" s="944">
        <f t="shared" si="5"/>
        <v>81.04761904761905</v>
      </c>
    </row>
    <row r="263" spans="1:8" ht="25.5" customHeight="1">
      <c r="A263" s="563"/>
      <c r="B263" s="563"/>
      <c r="C263" s="563"/>
      <c r="D263" s="205">
        <v>4270</v>
      </c>
      <c r="E263" s="575" t="s">
        <v>282</v>
      </c>
      <c r="F263" s="1000">
        <v>5800</v>
      </c>
      <c r="G263" s="1002">
        <v>2468</v>
      </c>
      <c r="H263" s="944">
        <f t="shared" si="5"/>
        <v>42.55172413793103</v>
      </c>
    </row>
    <row r="264" spans="1:8" ht="29.25" customHeight="1">
      <c r="A264" s="563"/>
      <c r="B264" s="563"/>
      <c r="C264" s="563"/>
      <c r="D264" s="198">
        <v>4300</v>
      </c>
      <c r="E264" s="564" t="s">
        <v>270</v>
      </c>
      <c r="F264" s="1000">
        <v>54200</v>
      </c>
      <c r="G264" s="1000">
        <v>53133</v>
      </c>
      <c r="H264" s="944">
        <f t="shared" si="5"/>
        <v>98.03136531365314</v>
      </c>
    </row>
    <row r="265" spans="1:8" ht="30.75" customHeight="1">
      <c r="A265" s="205"/>
      <c r="B265" s="205"/>
      <c r="C265" s="205"/>
      <c r="D265" s="41" t="s">
        <v>343</v>
      </c>
      <c r="E265" s="564" t="s">
        <v>284</v>
      </c>
      <c r="F265" s="1000">
        <v>1500</v>
      </c>
      <c r="G265" s="1000">
        <v>1491</v>
      </c>
      <c r="H265" s="944">
        <f t="shared" si="5"/>
        <v>99.4</v>
      </c>
    </row>
    <row r="266" spans="1:8" ht="30" customHeight="1">
      <c r="A266" s="563"/>
      <c r="B266" s="563"/>
      <c r="C266" s="563"/>
      <c r="D266" s="205">
        <v>4410</v>
      </c>
      <c r="E266" s="575" t="s">
        <v>285</v>
      </c>
      <c r="F266" s="1001">
        <v>1500</v>
      </c>
      <c r="G266" s="1001">
        <v>312</v>
      </c>
      <c r="H266" s="944">
        <f t="shared" si="5"/>
        <v>20.8</v>
      </c>
    </row>
    <row r="267" spans="1:8" ht="32.25" customHeight="1">
      <c r="A267" s="563"/>
      <c r="B267" s="563"/>
      <c r="C267" s="563"/>
      <c r="D267" s="205">
        <v>4430</v>
      </c>
      <c r="E267" s="575" t="s">
        <v>271</v>
      </c>
      <c r="F267" s="1000">
        <v>900</v>
      </c>
      <c r="G267" s="1002">
        <v>832</v>
      </c>
      <c r="H267" s="944">
        <f t="shared" si="5"/>
        <v>92.44444444444444</v>
      </c>
    </row>
    <row r="268" spans="1:8" ht="33.75" customHeight="1">
      <c r="A268" s="563"/>
      <c r="B268" s="563"/>
      <c r="C268" s="563"/>
      <c r="D268" s="198">
        <v>4440</v>
      </c>
      <c r="E268" s="564" t="s">
        <v>286</v>
      </c>
      <c r="F268" s="1000">
        <v>2500</v>
      </c>
      <c r="G268" s="1000">
        <v>2500</v>
      </c>
      <c r="H268" s="944">
        <f t="shared" si="5"/>
        <v>100</v>
      </c>
    </row>
    <row r="269" spans="1:8" ht="35.25" customHeight="1">
      <c r="A269" s="563"/>
      <c r="B269" s="563"/>
      <c r="C269" s="563"/>
      <c r="D269" s="198">
        <v>6050</v>
      </c>
      <c r="E269" s="564" t="s">
        <v>287</v>
      </c>
      <c r="F269" s="1000">
        <v>71815</v>
      </c>
      <c r="G269" s="1000">
        <v>71815</v>
      </c>
      <c r="H269" s="944">
        <f t="shared" si="5"/>
        <v>100</v>
      </c>
    </row>
    <row r="270" spans="1:8" ht="27" customHeight="1">
      <c r="A270" s="947"/>
      <c r="B270" s="947"/>
      <c r="C270" s="948">
        <v>85195</v>
      </c>
      <c r="D270" s="1226" t="s">
        <v>568</v>
      </c>
      <c r="E270" s="560"/>
      <c r="F270" s="943">
        <v>10640</v>
      </c>
      <c r="G270" s="943">
        <v>10507</v>
      </c>
      <c r="H270" s="944">
        <f t="shared" si="5"/>
        <v>98.75</v>
      </c>
    </row>
    <row r="271" spans="1:8" ht="65.25" customHeight="1">
      <c r="A271" s="242"/>
      <c r="B271" s="242"/>
      <c r="C271" s="242"/>
      <c r="D271" s="198">
        <v>2820</v>
      </c>
      <c r="E271" s="79" t="s">
        <v>314</v>
      </c>
      <c r="F271" s="943">
        <v>10000</v>
      </c>
      <c r="G271" s="943">
        <v>10000</v>
      </c>
      <c r="H271" s="944">
        <f t="shared" si="5"/>
        <v>100</v>
      </c>
    </row>
    <row r="272" spans="1:8" ht="30" customHeight="1">
      <c r="A272" s="975"/>
      <c r="B272" s="975"/>
      <c r="C272" s="989"/>
      <c r="D272" s="198">
        <v>4430</v>
      </c>
      <c r="E272" s="575" t="s">
        <v>271</v>
      </c>
      <c r="F272" s="1002">
        <v>640</v>
      </c>
      <c r="G272" s="1002">
        <v>507</v>
      </c>
      <c r="H272" s="944">
        <f t="shared" si="5"/>
        <v>79.21875</v>
      </c>
    </row>
    <row r="273" spans="1:8" s="50" customFormat="1" ht="27" customHeight="1">
      <c r="A273" s="963" t="s">
        <v>722</v>
      </c>
      <c r="B273" s="963">
        <v>852</v>
      </c>
      <c r="C273" s="169" t="s">
        <v>706</v>
      </c>
      <c r="D273" s="1013"/>
      <c r="E273" s="1014"/>
      <c r="F273" s="1016">
        <v>11980124</v>
      </c>
      <c r="G273" s="1016">
        <v>11823863</v>
      </c>
      <c r="H273" s="966">
        <f t="shared" si="5"/>
        <v>98.69566458577557</v>
      </c>
    </row>
    <row r="274" spans="1:9" ht="26.25" customHeight="1">
      <c r="A274" s="942"/>
      <c r="B274" s="942"/>
      <c r="C274" s="948">
        <v>85203</v>
      </c>
      <c r="D274" s="1017" t="s">
        <v>707</v>
      </c>
      <c r="E274" s="1018"/>
      <c r="F274" s="943">
        <v>165800</v>
      </c>
      <c r="G274" s="943">
        <v>165800</v>
      </c>
      <c r="H274" s="944">
        <f t="shared" si="5"/>
        <v>100</v>
      </c>
      <c r="I274" s="1003"/>
    </row>
    <row r="275" spans="1:8" ht="30" customHeight="1">
      <c r="A275" s="563"/>
      <c r="B275" s="563"/>
      <c r="C275" s="563"/>
      <c r="D275" s="198">
        <v>4010</v>
      </c>
      <c r="E275" s="564" t="s">
        <v>280</v>
      </c>
      <c r="F275" s="1000">
        <v>99300</v>
      </c>
      <c r="G275" s="1000">
        <v>99300</v>
      </c>
      <c r="H275" s="944">
        <f t="shared" si="5"/>
        <v>100</v>
      </c>
    </row>
    <row r="276" spans="1:8" ht="30" customHeight="1">
      <c r="A276" s="563"/>
      <c r="B276" s="563"/>
      <c r="C276" s="563"/>
      <c r="D276" s="205">
        <v>4040</v>
      </c>
      <c r="E276" s="575" t="s">
        <v>281</v>
      </c>
      <c r="F276" s="1001">
        <v>7860</v>
      </c>
      <c r="G276" s="1001">
        <v>7860</v>
      </c>
      <c r="H276" s="944">
        <f t="shared" si="5"/>
        <v>100</v>
      </c>
    </row>
    <row r="277" spans="1:8" ht="31.5" customHeight="1">
      <c r="A277" s="563"/>
      <c r="B277" s="563"/>
      <c r="C277" s="563"/>
      <c r="D277" s="205">
        <v>4110</v>
      </c>
      <c r="E277" s="575" t="s">
        <v>265</v>
      </c>
      <c r="F277" s="1001">
        <v>19007</v>
      </c>
      <c r="G277" s="1001">
        <v>19007</v>
      </c>
      <c r="H277" s="952">
        <f t="shared" si="5"/>
        <v>100</v>
      </c>
    </row>
    <row r="278" spans="1:8" ht="25.5" customHeight="1">
      <c r="A278" s="563"/>
      <c r="B278" s="563"/>
      <c r="C278" s="563"/>
      <c r="D278" s="198">
        <v>4120</v>
      </c>
      <c r="E278" s="564" t="s">
        <v>266</v>
      </c>
      <c r="F278" s="1000">
        <v>2620</v>
      </c>
      <c r="G278" s="1000">
        <v>2620</v>
      </c>
      <c r="H278" s="944">
        <f t="shared" si="5"/>
        <v>100</v>
      </c>
    </row>
    <row r="279" spans="1:8" s="255" customFormat="1" ht="25.5" customHeight="1">
      <c r="A279" s="563"/>
      <c r="B279" s="563"/>
      <c r="C279" s="563"/>
      <c r="D279" s="198">
        <v>4210</v>
      </c>
      <c r="E279" s="564" t="s">
        <v>268</v>
      </c>
      <c r="F279" s="1000">
        <v>29168</v>
      </c>
      <c r="G279" s="1000">
        <v>29168</v>
      </c>
      <c r="H279" s="944">
        <f t="shared" si="5"/>
        <v>100</v>
      </c>
    </row>
    <row r="280" spans="1:8" s="255" customFormat="1" ht="25.5" customHeight="1">
      <c r="A280" s="563"/>
      <c r="B280" s="563"/>
      <c r="C280" s="563"/>
      <c r="D280" s="198">
        <v>4260</v>
      </c>
      <c r="E280" s="564" t="s">
        <v>269</v>
      </c>
      <c r="F280" s="1000">
        <v>1197</v>
      </c>
      <c r="G280" s="1000">
        <v>1197</v>
      </c>
      <c r="H280" s="944">
        <f t="shared" si="5"/>
        <v>100</v>
      </c>
    </row>
    <row r="281" spans="1:8" ht="26.25" customHeight="1">
      <c r="A281" s="242"/>
      <c r="B281" s="242"/>
      <c r="C281" s="242"/>
      <c r="D281" s="198">
        <v>4300</v>
      </c>
      <c r="E281" s="564" t="s">
        <v>270</v>
      </c>
      <c r="F281" s="1000">
        <v>2695</v>
      </c>
      <c r="G281" s="1000">
        <v>2695</v>
      </c>
      <c r="H281" s="944">
        <f t="shared" si="5"/>
        <v>100</v>
      </c>
    </row>
    <row r="282" spans="1:8" ht="26.25" customHeight="1">
      <c r="A282" s="242"/>
      <c r="B282" s="242"/>
      <c r="C282" s="242"/>
      <c r="D282" s="198">
        <v>4350</v>
      </c>
      <c r="E282" s="564" t="s">
        <v>284</v>
      </c>
      <c r="F282" s="1000">
        <v>253</v>
      </c>
      <c r="G282" s="1000">
        <v>253</v>
      </c>
      <c r="H282" s="944">
        <f t="shared" si="5"/>
        <v>100</v>
      </c>
    </row>
    <row r="283" spans="1:8" ht="34.5" customHeight="1">
      <c r="A283" s="563"/>
      <c r="B283" s="563"/>
      <c r="C283" s="563"/>
      <c r="D283" s="198">
        <v>4440</v>
      </c>
      <c r="E283" s="564" t="s">
        <v>286</v>
      </c>
      <c r="F283" s="1000">
        <v>3700</v>
      </c>
      <c r="G283" s="1000">
        <v>3700</v>
      </c>
      <c r="H283" s="944">
        <f t="shared" si="5"/>
        <v>100</v>
      </c>
    </row>
    <row r="284" spans="1:9" ht="53.25" customHeight="1">
      <c r="A284" s="942"/>
      <c r="B284" s="942"/>
      <c r="C284" s="948">
        <v>85212</v>
      </c>
      <c r="D284" s="1226" t="s">
        <v>344</v>
      </c>
      <c r="E284" s="560"/>
      <c r="F284" s="943">
        <v>6604672</v>
      </c>
      <c r="G284" s="943">
        <v>6591837</v>
      </c>
      <c r="H284" s="944">
        <f t="shared" si="5"/>
        <v>99.80566786662533</v>
      </c>
      <c r="I284" s="1003"/>
    </row>
    <row r="285" spans="1:8" ht="26.25" customHeight="1">
      <c r="A285" s="563"/>
      <c r="B285" s="563"/>
      <c r="C285" s="563"/>
      <c r="D285" s="198">
        <v>3110</v>
      </c>
      <c r="E285" s="564" t="s">
        <v>345</v>
      </c>
      <c r="F285" s="1000">
        <v>6325902</v>
      </c>
      <c r="G285" s="1000">
        <v>6316152</v>
      </c>
      <c r="H285" s="944">
        <v>99.9</v>
      </c>
    </row>
    <row r="286" spans="1:8" s="255" customFormat="1" ht="30" customHeight="1">
      <c r="A286" s="205"/>
      <c r="B286" s="205"/>
      <c r="C286" s="205"/>
      <c r="D286" s="198">
        <v>4010</v>
      </c>
      <c r="E286" s="564" t="s">
        <v>280</v>
      </c>
      <c r="F286" s="1000">
        <v>117980</v>
      </c>
      <c r="G286" s="1000">
        <v>117980</v>
      </c>
      <c r="H286" s="944">
        <f t="shared" si="5"/>
        <v>100</v>
      </c>
    </row>
    <row r="287" spans="1:8" ht="31.5" customHeight="1">
      <c r="A287" s="563"/>
      <c r="B287" s="563"/>
      <c r="C287" s="563"/>
      <c r="D287" s="205">
        <v>4040</v>
      </c>
      <c r="E287" s="575" t="s">
        <v>281</v>
      </c>
      <c r="F287" s="1001">
        <v>7886</v>
      </c>
      <c r="G287" s="1001">
        <v>7886</v>
      </c>
      <c r="H287" s="944">
        <f t="shared" si="5"/>
        <v>100</v>
      </c>
    </row>
    <row r="288" spans="1:8" ht="32.25" customHeight="1">
      <c r="A288" s="563"/>
      <c r="B288" s="563"/>
      <c r="C288" s="563"/>
      <c r="D288" s="955">
        <v>4110</v>
      </c>
      <c r="E288" s="981" t="s">
        <v>346</v>
      </c>
      <c r="F288" s="943">
        <v>114242</v>
      </c>
      <c r="G288" s="943">
        <v>111157</v>
      </c>
      <c r="H288" s="944">
        <f t="shared" si="5"/>
        <v>97.29959209397595</v>
      </c>
    </row>
    <row r="289" spans="1:8" ht="25.5" customHeight="1">
      <c r="A289" s="563"/>
      <c r="B289" s="563"/>
      <c r="C289" s="563"/>
      <c r="D289" s="198">
        <v>4120</v>
      </c>
      <c r="E289" s="564" t="s">
        <v>266</v>
      </c>
      <c r="F289" s="1000">
        <v>3240</v>
      </c>
      <c r="G289" s="1000">
        <v>3240</v>
      </c>
      <c r="H289" s="944">
        <f t="shared" si="5"/>
        <v>100</v>
      </c>
    </row>
    <row r="290" spans="1:8" ht="25.5" customHeight="1">
      <c r="A290" s="563"/>
      <c r="B290" s="563"/>
      <c r="C290" s="563"/>
      <c r="D290" s="198">
        <v>4210</v>
      </c>
      <c r="E290" s="564" t="s">
        <v>268</v>
      </c>
      <c r="F290" s="1000">
        <v>10487</v>
      </c>
      <c r="G290" s="1000">
        <v>10487</v>
      </c>
      <c r="H290" s="944">
        <f t="shared" si="5"/>
        <v>100</v>
      </c>
    </row>
    <row r="291" spans="1:8" ht="25.5" customHeight="1">
      <c r="A291" s="563"/>
      <c r="B291" s="563"/>
      <c r="C291" s="563"/>
      <c r="D291" s="198">
        <v>4260</v>
      </c>
      <c r="E291" s="984" t="s">
        <v>269</v>
      </c>
      <c r="F291" s="1000">
        <v>8450</v>
      </c>
      <c r="G291" s="1000">
        <v>8450</v>
      </c>
      <c r="H291" s="944">
        <f t="shared" si="5"/>
        <v>100</v>
      </c>
    </row>
    <row r="292" spans="1:8" ht="29.25" customHeight="1">
      <c r="A292" s="563"/>
      <c r="B292" s="563"/>
      <c r="C292" s="563"/>
      <c r="D292" s="70" t="s">
        <v>299</v>
      </c>
      <c r="E292" s="79" t="s">
        <v>270</v>
      </c>
      <c r="F292" s="1000">
        <v>12509</v>
      </c>
      <c r="G292" s="1000">
        <v>12509</v>
      </c>
      <c r="H292" s="944">
        <f t="shared" si="5"/>
        <v>100</v>
      </c>
    </row>
    <row r="293" spans="1:8" ht="27.75" customHeight="1">
      <c r="A293" s="563"/>
      <c r="B293" s="563"/>
      <c r="C293" s="563"/>
      <c r="D293" s="70" t="s">
        <v>302</v>
      </c>
      <c r="E293" s="575" t="s">
        <v>271</v>
      </c>
      <c r="F293" s="1000">
        <v>226</v>
      </c>
      <c r="G293" s="1002">
        <v>226</v>
      </c>
      <c r="H293" s="944">
        <f aca="true" t="shared" si="6" ref="H293:H356">G293/F293*100</f>
        <v>100</v>
      </c>
    </row>
    <row r="294" spans="1:8" ht="36" customHeight="1">
      <c r="A294" s="563"/>
      <c r="B294" s="563"/>
      <c r="C294" s="205"/>
      <c r="D294" s="198">
        <v>4440</v>
      </c>
      <c r="E294" s="564" t="s">
        <v>286</v>
      </c>
      <c r="F294" s="1000">
        <v>3750</v>
      </c>
      <c r="G294" s="1000">
        <v>3750</v>
      </c>
      <c r="H294" s="944">
        <f t="shared" si="6"/>
        <v>100</v>
      </c>
    </row>
    <row r="295" spans="1:8" s="255" customFormat="1" ht="54.75" customHeight="1">
      <c r="A295" s="947"/>
      <c r="B295" s="947"/>
      <c r="C295" s="942">
        <v>85213</v>
      </c>
      <c r="D295" s="789" t="s">
        <v>711</v>
      </c>
      <c r="E295" s="1499"/>
      <c r="F295" s="1002">
        <v>33300</v>
      </c>
      <c r="G295" s="1002">
        <v>33300</v>
      </c>
      <c r="H295" s="952">
        <f t="shared" si="6"/>
        <v>100</v>
      </c>
    </row>
    <row r="296" spans="1:8" ht="33" customHeight="1">
      <c r="A296" s="242"/>
      <c r="B296" s="242"/>
      <c r="C296" s="975"/>
      <c r="D296" s="198">
        <v>4130</v>
      </c>
      <c r="E296" s="564" t="s">
        <v>347</v>
      </c>
      <c r="F296" s="943">
        <v>33300</v>
      </c>
      <c r="G296" s="943">
        <v>33300</v>
      </c>
      <c r="H296" s="944">
        <f t="shared" si="6"/>
        <v>100</v>
      </c>
    </row>
    <row r="297" spans="1:9" ht="35.25" customHeight="1">
      <c r="A297" s="563"/>
      <c r="B297" s="563"/>
      <c r="C297" s="563">
        <v>85214</v>
      </c>
      <c r="D297" s="1500" t="s">
        <v>713</v>
      </c>
      <c r="E297" s="1501"/>
      <c r="F297" s="1019">
        <v>1287511</v>
      </c>
      <c r="G297" s="1019">
        <v>1287502</v>
      </c>
      <c r="H297" s="944">
        <f t="shared" si="6"/>
        <v>99.99930097684603</v>
      </c>
      <c r="I297" s="1003"/>
    </row>
    <row r="298" spans="1:8" ht="27.75" customHeight="1">
      <c r="A298" s="563"/>
      <c r="B298" s="563"/>
      <c r="C298" s="563"/>
      <c r="D298" s="1020">
        <v>3110</v>
      </c>
      <c r="E298" s="564" t="s">
        <v>345</v>
      </c>
      <c r="F298" s="1021">
        <v>1088603</v>
      </c>
      <c r="G298" s="1021">
        <v>1088595</v>
      </c>
      <c r="H298" s="944">
        <f t="shared" si="6"/>
        <v>99.99926511317716</v>
      </c>
    </row>
    <row r="299" spans="1:8" ht="53.25" customHeight="1">
      <c r="A299" s="563"/>
      <c r="B299" s="563"/>
      <c r="C299" s="205"/>
      <c r="D299" s="205">
        <v>4330</v>
      </c>
      <c r="E299" s="978" t="s">
        <v>348</v>
      </c>
      <c r="F299" s="1002">
        <v>198908</v>
      </c>
      <c r="G299" s="1002">
        <v>198907</v>
      </c>
      <c r="H299" s="952">
        <f t="shared" si="6"/>
        <v>99.99949725501237</v>
      </c>
    </row>
    <row r="300" spans="1:8" ht="28.5" customHeight="1">
      <c r="A300" s="942"/>
      <c r="B300" s="942"/>
      <c r="C300" s="948">
        <v>85215</v>
      </c>
      <c r="D300" s="951" t="s">
        <v>349</v>
      </c>
      <c r="E300" s="978"/>
      <c r="F300" s="943">
        <v>1316000</v>
      </c>
      <c r="G300" s="943">
        <v>1283345</v>
      </c>
      <c r="H300" s="944">
        <f t="shared" si="6"/>
        <v>97.5186170212766</v>
      </c>
    </row>
    <row r="301" spans="1:8" ht="27.75" customHeight="1">
      <c r="A301" s="563"/>
      <c r="B301" s="563"/>
      <c r="C301" s="563"/>
      <c r="D301" s="205">
        <v>3110</v>
      </c>
      <c r="E301" s="575" t="s">
        <v>345</v>
      </c>
      <c r="F301" s="943">
        <v>1316000</v>
      </c>
      <c r="G301" s="943">
        <v>1283345</v>
      </c>
      <c r="H301" s="944">
        <f t="shared" si="6"/>
        <v>97.5186170212766</v>
      </c>
    </row>
    <row r="302" spans="1:9" ht="27.75" customHeight="1">
      <c r="A302" s="942"/>
      <c r="B302" s="942"/>
      <c r="C302" s="948">
        <v>85219</v>
      </c>
      <c r="D302" s="951" t="s">
        <v>716</v>
      </c>
      <c r="E302" s="978"/>
      <c r="F302" s="943">
        <v>2089100</v>
      </c>
      <c r="G302" s="943">
        <v>1998339</v>
      </c>
      <c r="H302" s="944">
        <f t="shared" si="6"/>
        <v>95.65549758269111</v>
      </c>
      <c r="I302" s="1003"/>
    </row>
    <row r="303" spans="1:8" s="255" customFormat="1" ht="29.25" customHeight="1">
      <c r="A303" s="563"/>
      <c r="B303" s="563"/>
      <c r="C303" s="563"/>
      <c r="D303" s="226">
        <v>3020</v>
      </c>
      <c r="E303" s="208" t="s">
        <v>350</v>
      </c>
      <c r="F303" s="1000">
        <v>5225</v>
      </c>
      <c r="G303" s="1000">
        <v>5224</v>
      </c>
      <c r="H303" s="944">
        <f t="shared" si="6"/>
        <v>99.98086124401914</v>
      </c>
    </row>
    <row r="304" spans="1:8" ht="32.25" customHeight="1">
      <c r="A304" s="563"/>
      <c r="B304" s="563"/>
      <c r="C304" s="563"/>
      <c r="D304" s="198">
        <v>4010</v>
      </c>
      <c r="E304" s="564" t="s">
        <v>280</v>
      </c>
      <c r="F304" s="1000">
        <v>1110300</v>
      </c>
      <c r="G304" s="1000">
        <v>1110300</v>
      </c>
      <c r="H304" s="944">
        <f t="shared" si="6"/>
        <v>100</v>
      </c>
    </row>
    <row r="305" spans="1:8" s="255" customFormat="1" ht="32.25" customHeight="1">
      <c r="A305" s="563"/>
      <c r="B305" s="563"/>
      <c r="C305" s="563"/>
      <c r="D305" s="198">
        <v>4040</v>
      </c>
      <c r="E305" s="564" t="s">
        <v>281</v>
      </c>
      <c r="F305" s="1000">
        <v>86658</v>
      </c>
      <c r="G305" s="1000">
        <v>86658</v>
      </c>
      <c r="H305" s="944">
        <f t="shared" si="6"/>
        <v>100</v>
      </c>
    </row>
    <row r="306" spans="1:8" ht="32.25" customHeight="1">
      <c r="A306" s="563"/>
      <c r="B306" s="563"/>
      <c r="C306" s="563"/>
      <c r="D306" s="198">
        <v>4110</v>
      </c>
      <c r="E306" s="564" t="s">
        <v>265</v>
      </c>
      <c r="F306" s="1000">
        <v>209263</v>
      </c>
      <c r="G306" s="1000">
        <v>194753</v>
      </c>
      <c r="H306" s="944">
        <f t="shared" si="6"/>
        <v>93.06614164950325</v>
      </c>
    </row>
    <row r="307" spans="1:8" ht="25.5" customHeight="1">
      <c r="A307" s="205"/>
      <c r="B307" s="205"/>
      <c r="C307" s="205"/>
      <c r="D307" s="198">
        <v>4120</v>
      </c>
      <c r="E307" s="564" t="s">
        <v>266</v>
      </c>
      <c r="F307" s="1000">
        <v>28085</v>
      </c>
      <c r="G307" s="1000">
        <v>28085</v>
      </c>
      <c r="H307" s="944">
        <f t="shared" si="6"/>
        <v>100</v>
      </c>
    </row>
    <row r="308" spans="1:8" s="255" customFormat="1" ht="27.75" customHeight="1">
      <c r="A308" s="563"/>
      <c r="B308" s="563"/>
      <c r="C308" s="563"/>
      <c r="D308" s="205">
        <v>4170</v>
      </c>
      <c r="E308" s="575" t="s">
        <v>267</v>
      </c>
      <c r="F308" s="1001">
        <v>1509</v>
      </c>
      <c r="G308" s="1001">
        <v>1509</v>
      </c>
      <c r="H308" s="952">
        <f t="shared" si="6"/>
        <v>100</v>
      </c>
    </row>
    <row r="309" spans="1:8" ht="28.5" customHeight="1">
      <c r="A309" s="563"/>
      <c r="B309" s="563"/>
      <c r="C309" s="563"/>
      <c r="D309" s="205">
        <v>4210</v>
      </c>
      <c r="E309" s="575" t="s">
        <v>268</v>
      </c>
      <c r="F309" s="1001">
        <v>65526</v>
      </c>
      <c r="G309" s="1001">
        <v>65526</v>
      </c>
      <c r="H309" s="944">
        <f t="shared" si="6"/>
        <v>100</v>
      </c>
    </row>
    <row r="310" spans="1:8" s="255" customFormat="1" ht="27" customHeight="1">
      <c r="A310" s="563"/>
      <c r="B310" s="563"/>
      <c r="C310" s="563"/>
      <c r="D310" s="198">
        <v>4220</v>
      </c>
      <c r="E310" s="564" t="s">
        <v>324</v>
      </c>
      <c r="F310" s="1000">
        <v>190500</v>
      </c>
      <c r="G310" s="1000">
        <v>182877</v>
      </c>
      <c r="H310" s="944">
        <f t="shared" si="6"/>
        <v>95.99842519685039</v>
      </c>
    </row>
    <row r="311" spans="1:8" ht="22.5" customHeight="1">
      <c r="A311" s="563"/>
      <c r="B311" s="563"/>
      <c r="C311" s="563"/>
      <c r="D311" s="198">
        <v>4260</v>
      </c>
      <c r="E311" s="564" t="s">
        <v>269</v>
      </c>
      <c r="F311" s="1000">
        <v>94200</v>
      </c>
      <c r="G311" s="1000">
        <v>80954</v>
      </c>
      <c r="H311" s="944">
        <f t="shared" si="6"/>
        <v>85.93842887473461</v>
      </c>
    </row>
    <row r="312" spans="1:8" s="255" customFormat="1" ht="24" customHeight="1">
      <c r="A312" s="563"/>
      <c r="B312" s="563"/>
      <c r="C312" s="563"/>
      <c r="D312" s="198">
        <v>4270</v>
      </c>
      <c r="E312" s="564" t="s">
        <v>282</v>
      </c>
      <c r="F312" s="943">
        <v>107000</v>
      </c>
      <c r="G312" s="1002">
        <v>104221</v>
      </c>
      <c r="H312" s="944">
        <f t="shared" si="6"/>
        <v>97.40280373831776</v>
      </c>
    </row>
    <row r="313" spans="1:8" ht="24.75" customHeight="1">
      <c r="A313" s="563"/>
      <c r="B313" s="563"/>
      <c r="C313" s="563"/>
      <c r="D313" s="198">
        <v>4300</v>
      </c>
      <c r="E313" s="564" t="s">
        <v>270</v>
      </c>
      <c r="F313" s="1000">
        <v>61254</v>
      </c>
      <c r="G313" s="1000">
        <v>61253</v>
      </c>
      <c r="H313" s="944">
        <f t="shared" si="6"/>
        <v>99.99836745355405</v>
      </c>
    </row>
    <row r="314" spans="1:8" ht="30.75" customHeight="1">
      <c r="A314" s="563"/>
      <c r="B314" s="563"/>
      <c r="C314" s="563"/>
      <c r="D314" s="198">
        <v>4350</v>
      </c>
      <c r="E314" s="564" t="s">
        <v>284</v>
      </c>
      <c r="F314" s="1000">
        <v>1761</v>
      </c>
      <c r="G314" s="1000">
        <v>1760</v>
      </c>
      <c r="H314" s="944">
        <f t="shared" si="6"/>
        <v>99.94321408290745</v>
      </c>
    </row>
    <row r="315" spans="1:8" ht="25.5" customHeight="1">
      <c r="A315" s="563"/>
      <c r="B315" s="563"/>
      <c r="C315" s="563"/>
      <c r="D315" s="198">
        <v>4410</v>
      </c>
      <c r="E315" s="564" t="s">
        <v>285</v>
      </c>
      <c r="F315" s="1000">
        <v>10347</v>
      </c>
      <c r="G315" s="1000">
        <v>10346</v>
      </c>
      <c r="H315" s="944">
        <f t="shared" si="6"/>
        <v>99.99033536290712</v>
      </c>
    </row>
    <row r="316" spans="1:8" ht="25.5" customHeight="1">
      <c r="A316" s="563"/>
      <c r="B316" s="563"/>
      <c r="C316" s="563"/>
      <c r="D316" s="205">
        <v>4420</v>
      </c>
      <c r="E316" s="20" t="s">
        <v>296</v>
      </c>
      <c r="F316" s="1001">
        <v>550</v>
      </c>
      <c r="G316" s="1001">
        <v>549</v>
      </c>
      <c r="H316" s="952">
        <f t="shared" si="6"/>
        <v>99.81818181818181</v>
      </c>
    </row>
    <row r="317" spans="1:8" ht="25.5" customHeight="1">
      <c r="A317" s="563"/>
      <c r="B317" s="563"/>
      <c r="C317" s="563"/>
      <c r="D317" s="205">
        <v>4430</v>
      </c>
      <c r="E317" s="575" t="s">
        <v>271</v>
      </c>
      <c r="F317" s="1001">
        <v>7812</v>
      </c>
      <c r="G317" s="1001">
        <v>7812</v>
      </c>
      <c r="H317" s="952">
        <f t="shared" si="6"/>
        <v>100</v>
      </c>
    </row>
    <row r="318" spans="1:8" ht="35.25" customHeight="1">
      <c r="A318" s="563"/>
      <c r="B318" s="563"/>
      <c r="C318" s="563"/>
      <c r="D318" s="198">
        <v>4440</v>
      </c>
      <c r="E318" s="564" t="s">
        <v>286</v>
      </c>
      <c r="F318" s="1000">
        <v>44110</v>
      </c>
      <c r="G318" s="1000">
        <v>44110</v>
      </c>
      <c r="H318" s="944">
        <f t="shared" si="6"/>
        <v>100</v>
      </c>
    </row>
    <row r="319" spans="1:8" ht="33" customHeight="1">
      <c r="A319" s="563"/>
      <c r="B319" s="563"/>
      <c r="C319" s="563"/>
      <c r="D319" s="1024">
        <v>6050</v>
      </c>
      <c r="E319" s="575" t="s">
        <v>351</v>
      </c>
      <c r="F319" s="1000">
        <v>25000</v>
      </c>
      <c r="G319" s="1000">
        <v>1400</v>
      </c>
      <c r="H319" s="944">
        <f t="shared" si="6"/>
        <v>5.6000000000000005</v>
      </c>
    </row>
    <row r="320" spans="1:8" ht="106.5" customHeight="1">
      <c r="A320" s="563"/>
      <c r="B320" s="563"/>
      <c r="C320" s="563"/>
      <c r="D320" s="198">
        <v>6059</v>
      </c>
      <c r="E320" s="962" t="s">
        <v>278</v>
      </c>
      <c r="F320" s="1000">
        <v>25000</v>
      </c>
      <c r="G320" s="1025" t="s">
        <v>600</v>
      </c>
      <c r="H320" s="1025" t="s">
        <v>600</v>
      </c>
    </row>
    <row r="321" spans="1:8" ht="35.25" customHeight="1">
      <c r="A321" s="563"/>
      <c r="B321" s="563"/>
      <c r="C321" s="563"/>
      <c r="D321" s="198">
        <v>6060</v>
      </c>
      <c r="E321" s="170" t="s">
        <v>288</v>
      </c>
      <c r="F321" s="1000">
        <v>15000</v>
      </c>
      <c r="G321" s="1000">
        <v>11002</v>
      </c>
      <c r="H321" s="944">
        <f t="shared" si="6"/>
        <v>73.34666666666666</v>
      </c>
    </row>
    <row r="322" spans="1:9" ht="35.25" customHeight="1">
      <c r="A322" s="942"/>
      <c r="B322" s="942"/>
      <c r="C322" s="948">
        <v>85228</v>
      </c>
      <c r="D322" s="1226" t="s">
        <v>718</v>
      </c>
      <c r="E322" s="560"/>
      <c r="F322" s="943">
        <v>8000</v>
      </c>
      <c r="G322" s="943">
        <v>8000</v>
      </c>
      <c r="H322" s="944">
        <f t="shared" si="6"/>
        <v>100</v>
      </c>
      <c r="I322" s="1003"/>
    </row>
    <row r="323" spans="1:8" ht="25.5" customHeight="1">
      <c r="A323" s="242"/>
      <c r="B323" s="242"/>
      <c r="C323" s="242"/>
      <c r="D323" s="198">
        <v>4010</v>
      </c>
      <c r="E323" s="564" t="s">
        <v>280</v>
      </c>
      <c r="F323" s="1000">
        <v>5760</v>
      </c>
      <c r="G323" s="1000">
        <v>5760</v>
      </c>
      <c r="H323" s="944">
        <f t="shared" si="6"/>
        <v>100</v>
      </c>
    </row>
    <row r="324" spans="1:8" ht="34.5" customHeight="1">
      <c r="A324" s="242"/>
      <c r="B324" s="242"/>
      <c r="C324" s="242"/>
      <c r="D324" s="205">
        <v>4040</v>
      </c>
      <c r="E324" s="575" t="s">
        <v>281</v>
      </c>
      <c r="F324" s="1001">
        <v>470</v>
      </c>
      <c r="G324" s="1001">
        <v>470</v>
      </c>
      <c r="H324" s="952">
        <f t="shared" si="6"/>
        <v>100</v>
      </c>
    </row>
    <row r="325" spans="1:8" ht="32.25" customHeight="1">
      <c r="A325" s="242"/>
      <c r="B325" s="242"/>
      <c r="C325" s="242"/>
      <c r="D325" s="198">
        <v>4110</v>
      </c>
      <c r="E325" s="564" t="s">
        <v>265</v>
      </c>
      <c r="F325" s="1000">
        <v>1120</v>
      </c>
      <c r="G325" s="1000">
        <v>1120</v>
      </c>
      <c r="H325" s="944">
        <f t="shared" si="6"/>
        <v>100</v>
      </c>
    </row>
    <row r="326" spans="1:8" ht="25.5" customHeight="1">
      <c r="A326" s="242"/>
      <c r="B326" s="242"/>
      <c r="C326" s="242"/>
      <c r="D326" s="198">
        <v>4120</v>
      </c>
      <c r="E326" s="564" t="s">
        <v>266</v>
      </c>
      <c r="F326" s="1000">
        <v>150</v>
      </c>
      <c r="G326" s="1000">
        <v>150</v>
      </c>
      <c r="H326" s="944">
        <f t="shared" si="6"/>
        <v>100</v>
      </c>
    </row>
    <row r="327" spans="1:8" ht="33.75" customHeight="1">
      <c r="A327" s="205"/>
      <c r="B327" s="205"/>
      <c r="C327" s="205"/>
      <c r="D327" s="198">
        <v>4440</v>
      </c>
      <c r="E327" s="564" t="s">
        <v>286</v>
      </c>
      <c r="F327" s="1000">
        <v>500</v>
      </c>
      <c r="G327" s="1000">
        <v>500</v>
      </c>
      <c r="H327" s="944">
        <f t="shared" si="6"/>
        <v>100</v>
      </c>
    </row>
    <row r="328" spans="1:8" ht="25.5" customHeight="1">
      <c r="A328" s="563"/>
      <c r="B328" s="563"/>
      <c r="C328" s="563">
        <v>85278</v>
      </c>
      <c r="D328" s="1502" t="s">
        <v>721</v>
      </c>
      <c r="E328" s="1503"/>
      <c r="F328" s="1001">
        <v>57852</v>
      </c>
      <c r="G328" s="1001">
        <v>57852</v>
      </c>
      <c r="H328" s="952">
        <f t="shared" si="6"/>
        <v>100</v>
      </c>
    </row>
    <row r="329" spans="1:8" ht="27" customHeight="1">
      <c r="A329" s="563"/>
      <c r="B329" s="563"/>
      <c r="C329" s="563"/>
      <c r="D329" s="198">
        <v>3110</v>
      </c>
      <c r="E329" s="564" t="s">
        <v>345</v>
      </c>
      <c r="F329" s="1000">
        <v>57852</v>
      </c>
      <c r="G329" s="1000">
        <v>57852</v>
      </c>
      <c r="H329" s="944">
        <f t="shared" si="6"/>
        <v>100</v>
      </c>
    </row>
    <row r="330" spans="1:9" ht="24.75" customHeight="1">
      <c r="A330" s="947"/>
      <c r="B330" s="947"/>
      <c r="C330" s="948">
        <v>85295</v>
      </c>
      <c r="D330" s="951" t="s">
        <v>568</v>
      </c>
      <c r="E330" s="1026"/>
      <c r="F330" s="943">
        <v>417889</v>
      </c>
      <c r="G330" s="943">
        <v>397888</v>
      </c>
      <c r="H330" s="944">
        <f t="shared" si="6"/>
        <v>95.21380079399074</v>
      </c>
      <c r="I330" s="1003"/>
    </row>
    <row r="331" spans="1:8" ht="24.75" customHeight="1">
      <c r="A331" s="242"/>
      <c r="B331" s="1027"/>
      <c r="C331" s="242"/>
      <c r="D331" s="946">
        <v>3110</v>
      </c>
      <c r="E331" s="564" t="s">
        <v>345</v>
      </c>
      <c r="F331" s="943">
        <v>378599</v>
      </c>
      <c r="G331" s="943">
        <v>358599</v>
      </c>
      <c r="H331" s="944">
        <f t="shared" si="6"/>
        <v>94.71736586731609</v>
      </c>
    </row>
    <row r="332" spans="1:8" ht="24.75" customHeight="1">
      <c r="A332" s="242"/>
      <c r="B332" s="242"/>
      <c r="C332" s="976"/>
      <c r="D332" s="198">
        <v>4210</v>
      </c>
      <c r="E332" s="575" t="s">
        <v>268</v>
      </c>
      <c r="F332" s="943">
        <v>19801</v>
      </c>
      <c r="G332" s="943">
        <v>19800</v>
      </c>
      <c r="H332" s="944">
        <f t="shared" si="6"/>
        <v>99.99494975001262</v>
      </c>
    </row>
    <row r="333" spans="1:8" ht="24.75" customHeight="1">
      <c r="A333" s="242"/>
      <c r="B333" s="242"/>
      <c r="C333" s="976"/>
      <c r="D333" s="198">
        <v>4300</v>
      </c>
      <c r="E333" s="962" t="s">
        <v>270</v>
      </c>
      <c r="F333" s="943">
        <v>3568</v>
      </c>
      <c r="G333" s="943">
        <v>3568</v>
      </c>
      <c r="H333" s="944">
        <f t="shared" si="6"/>
        <v>100</v>
      </c>
    </row>
    <row r="334" spans="1:8" ht="26.25" customHeight="1">
      <c r="A334" s="242"/>
      <c r="B334" s="242"/>
      <c r="C334" s="975"/>
      <c r="D334" s="198">
        <v>6060</v>
      </c>
      <c r="E334" s="170" t="s">
        <v>288</v>
      </c>
      <c r="F334" s="943">
        <v>15921</v>
      </c>
      <c r="G334" s="943">
        <v>15921</v>
      </c>
      <c r="H334" s="944">
        <f t="shared" si="6"/>
        <v>100</v>
      </c>
    </row>
    <row r="335" spans="1:8" ht="30" customHeight="1">
      <c r="A335" s="963" t="s">
        <v>727</v>
      </c>
      <c r="B335" s="963">
        <v>853</v>
      </c>
      <c r="C335" s="1504" t="s">
        <v>723</v>
      </c>
      <c r="D335" s="1505"/>
      <c r="E335" s="1506"/>
      <c r="F335" s="943">
        <v>106200</v>
      </c>
      <c r="G335" s="943">
        <v>106194</v>
      </c>
      <c r="H335" s="944">
        <f t="shared" si="6"/>
        <v>99.99435028248588</v>
      </c>
    </row>
    <row r="336" spans="1:8" ht="22.5" customHeight="1">
      <c r="A336" s="242"/>
      <c r="B336" s="1027"/>
      <c r="C336" s="226">
        <v>85334</v>
      </c>
      <c r="D336" s="1507" t="s">
        <v>724</v>
      </c>
      <c r="E336" s="1508"/>
      <c r="F336" s="943">
        <v>106200</v>
      </c>
      <c r="G336" s="943">
        <v>106194</v>
      </c>
      <c r="H336" s="944">
        <f t="shared" si="6"/>
        <v>99.99435028248588</v>
      </c>
    </row>
    <row r="337" spans="1:8" ht="26.25" customHeight="1">
      <c r="A337" s="242"/>
      <c r="B337" s="1027"/>
      <c r="C337" s="242"/>
      <c r="D337" s="552">
        <v>4210</v>
      </c>
      <c r="E337" s="212" t="s">
        <v>268</v>
      </c>
      <c r="F337" s="943">
        <v>17097</v>
      </c>
      <c r="G337" s="943">
        <v>17094</v>
      </c>
      <c r="H337" s="944">
        <f t="shared" si="6"/>
        <v>99.98245306194069</v>
      </c>
    </row>
    <row r="338" spans="1:8" ht="26.25" customHeight="1">
      <c r="A338" s="975"/>
      <c r="B338" s="1027"/>
      <c r="C338" s="975"/>
      <c r="D338" s="198">
        <v>6050</v>
      </c>
      <c r="E338" s="575" t="s">
        <v>351</v>
      </c>
      <c r="F338" s="943">
        <v>89103</v>
      </c>
      <c r="G338" s="943">
        <v>89100</v>
      </c>
      <c r="H338" s="944">
        <f t="shared" si="6"/>
        <v>99.9966331099963</v>
      </c>
    </row>
    <row r="339" spans="1:9" s="255" customFormat="1" ht="25.5" customHeight="1">
      <c r="A339" s="963" t="s">
        <v>1065</v>
      </c>
      <c r="B339" s="963">
        <v>854</v>
      </c>
      <c r="C339" s="1013" t="s">
        <v>728</v>
      </c>
      <c r="D339" s="1013"/>
      <c r="E339" s="1014"/>
      <c r="F339" s="998">
        <v>367883</v>
      </c>
      <c r="G339" s="998">
        <v>281113</v>
      </c>
      <c r="H339" s="966">
        <f t="shared" si="6"/>
        <v>76.4136967459763</v>
      </c>
      <c r="I339" s="945"/>
    </row>
    <row r="340" spans="1:8" ht="42" customHeight="1">
      <c r="A340" s="942"/>
      <c r="B340" s="942"/>
      <c r="C340" s="36">
        <v>85412</v>
      </c>
      <c r="D340" s="1509" t="s">
        <v>352</v>
      </c>
      <c r="E340" s="1509"/>
      <c r="F340" s="943">
        <v>8585</v>
      </c>
      <c r="G340" s="943">
        <v>1110</v>
      </c>
      <c r="H340" s="944">
        <f t="shared" si="6"/>
        <v>12.92952824694234</v>
      </c>
    </row>
    <row r="341" spans="1:8" ht="26.25" customHeight="1">
      <c r="A341" s="563"/>
      <c r="B341" s="563"/>
      <c r="C341" s="563"/>
      <c r="D341" s="198">
        <v>3260</v>
      </c>
      <c r="E341" s="564" t="s">
        <v>322</v>
      </c>
      <c r="F341" s="943">
        <v>8585</v>
      </c>
      <c r="G341" s="943">
        <v>1110</v>
      </c>
      <c r="H341" s="944">
        <f t="shared" si="6"/>
        <v>12.92952824694234</v>
      </c>
    </row>
    <row r="342" spans="1:9" ht="26.25" customHeight="1">
      <c r="A342" s="563"/>
      <c r="B342" s="563"/>
      <c r="C342" s="226">
        <v>85415</v>
      </c>
      <c r="D342" s="1495" t="s">
        <v>730</v>
      </c>
      <c r="E342" s="1496"/>
      <c r="F342" s="943">
        <v>359298</v>
      </c>
      <c r="G342" s="943">
        <v>280003</v>
      </c>
      <c r="H342" s="944">
        <f t="shared" si="6"/>
        <v>77.93057573379201</v>
      </c>
      <c r="I342" s="1003"/>
    </row>
    <row r="343" spans="1:8" ht="26.25" customHeight="1">
      <c r="A343" s="563"/>
      <c r="B343" s="563"/>
      <c r="C343" s="183"/>
      <c r="D343" s="198">
        <v>3240</v>
      </c>
      <c r="E343" s="564" t="s">
        <v>321</v>
      </c>
      <c r="F343" s="943">
        <v>357109</v>
      </c>
      <c r="G343" s="943">
        <v>277814</v>
      </c>
      <c r="H343" s="944">
        <f t="shared" si="6"/>
        <v>77.79529499396543</v>
      </c>
    </row>
    <row r="344" spans="1:8" ht="26.25" customHeight="1">
      <c r="A344" s="563"/>
      <c r="B344" s="563"/>
      <c r="C344" s="1020"/>
      <c r="D344" s="198">
        <v>3260</v>
      </c>
      <c r="E344" s="564" t="s">
        <v>322</v>
      </c>
      <c r="F344" s="943">
        <v>2189</v>
      </c>
      <c r="G344" s="943">
        <v>2189</v>
      </c>
      <c r="H344" s="944">
        <f t="shared" si="6"/>
        <v>100</v>
      </c>
    </row>
    <row r="345" spans="1:8" ht="27.75" customHeight="1">
      <c r="A345" s="963" t="s">
        <v>1069</v>
      </c>
      <c r="B345" s="963">
        <v>900</v>
      </c>
      <c r="C345" s="619" t="s">
        <v>732</v>
      </c>
      <c r="D345" s="1510"/>
      <c r="E345" s="1511"/>
      <c r="F345" s="940">
        <v>4817233</v>
      </c>
      <c r="G345" s="940">
        <v>4618308</v>
      </c>
      <c r="H345" s="966">
        <f t="shared" si="6"/>
        <v>95.87055473546744</v>
      </c>
    </row>
    <row r="346" spans="1:8" ht="24.75" customHeight="1">
      <c r="A346" s="942"/>
      <c r="B346" s="942"/>
      <c r="C346" s="942">
        <v>90001</v>
      </c>
      <c r="D346" s="979" t="s">
        <v>733</v>
      </c>
      <c r="E346" s="980"/>
      <c r="F346" s="943">
        <v>2878553</v>
      </c>
      <c r="G346" s="943">
        <v>2783899</v>
      </c>
      <c r="H346" s="944">
        <f t="shared" si="6"/>
        <v>96.71175066083549</v>
      </c>
    </row>
    <row r="347" spans="1:8" ht="37.5" customHeight="1">
      <c r="A347" s="563"/>
      <c r="B347" s="563"/>
      <c r="C347" s="563"/>
      <c r="D347" s="967">
        <v>6050</v>
      </c>
      <c r="E347" s="575" t="s">
        <v>351</v>
      </c>
      <c r="F347" s="1002">
        <v>2688553</v>
      </c>
      <c r="G347" s="1002">
        <v>2623810</v>
      </c>
      <c r="H347" s="952">
        <f t="shared" si="6"/>
        <v>97.59190166606349</v>
      </c>
    </row>
    <row r="348" spans="1:8" ht="115.5" customHeight="1">
      <c r="A348" s="205"/>
      <c r="B348" s="205"/>
      <c r="C348" s="205"/>
      <c r="D348" s="955">
        <v>6059</v>
      </c>
      <c r="E348" s="962" t="s">
        <v>278</v>
      </c>
      <c r="F348" s="943">
        <v>190000</v>
      </c>
      <c r="G348" s="943">
        <v>160089</v>
      </c>
      <c r="H348" s="944">
        <f t="shared" si="6"/>
        <v>84.25736842105263</v>
      </c>
    </row>
    <row r="349" spans="1:8" ht="25.5" customHeight="1">
      <c r="A349" s="563"/>
      <c r="B349" s="563"/>
      <c r="C349" s="563">
        <v>90002</v>
      </c>
      <c r="D349" s="1512" t="s">
        <v>737</v>
      </c>
      <c r="E349" s="1513"/>
      <c r="F349" s="1002">
        <v>31000</v>
      </c>
      <c r="G349" s="1002">
        <v>30738</v>
      </c>
      <c r="H349" s="952">
        <f t="shared" si="6"/>
        <v>99.15483870967742</v>
      </c>
    </row>
    <row r="350" spans="1:8" ht="24" customHeight="1">
      <c r="A350" s="563"/>
      <c r="B350" s="563"/>
      <c r="C350" s="563"/>
      <c r="D350" s="955">
        <v>4300</v>
      </c>
      <c r="E350" s="170" t="s">
        <v>270</v>
      </c>
      <c r="F350" s="943">
        <v>31000</v>
      </c>
      <c r="G350" s="943">
        <v>30738</v>
      </c>
      <c r="H350" s="944">
        <f t="shared" si="6"/>
        <v>99.15483870967742</v>
      </c>
    </row>
    <row r="351" spans="1:9" s="255" customFormat="1" ht="26.25" customHeight="1">
      <c r="A351" s="942"/>
      <c r="B351" s="942"/>
      <c r="C351" s="948">
        <v>90003</v>
      </c>
      <c r="D351" s="951" t="s">
        <v>353</v>
      </c>
      <c r="E351" s="978"/>
      <c r="F351" s="943">
        <v>311000</v>
      </c>
      <c r="G351" s="943">
        <v>310544</v>
      </c>
      <c r="H351" s="944">
        <f t="shared" si="6"/>
        <v>99.85337620578778</v>
      </c>
      <c r="I351" s="945"/>
    </row>
    <row r="352" spans="1:8" ht="27" customHeight="1">
      <c r="A352" s="563"/>
      <c r="B352" s="563"/>
      <c r="C352" s="563"/>
      <c r="D352" s="972">
        <v>4210</v>
      </c>
      <c r="E352" s="212" t="s">
        <v>268</v>
      </c>
      <c r="F352" s="943">
        <v>11000</v>
      </c>
      <c r="G352" s="943">
        <v>10752</v>
      </c>
      <c r="H352" s="944">
        <f t="shared" si="6"/>
        <v>97.74545454545455</v>
      </c>
    </row>
    <row r="353" spans="1:8" ht="29.25" customHeight="1">
      <c r="A353" s="563"/>
      <c r="B353" s="563"/>
      <c r="C353" s="205"/>
      <c r="D353" s="198">
        <v>4300</v>
      </c>
      <c r="E353" s="564" t="s">
        <v>270</v>
      </c>
      <c r="F353" s="943">
        <v>300000</v>
      </c>
      <c r="G353" s="943">
        <v>299792</v>
      </c>
      <c r="H353" s="944">
        <f t="shared" si="6"/>
        <v>99.93066666666667</v>
      </c>
    </row>
    <row r="354" spans="1:9" s="255" customFormat="1" ht="32.25" customHeight="1">
      <c r="A354" s="942"/>
      <c r="B354" s="942"/>
      <c r="C354" s="948">
        <v>90004</v>
      </c>
      <c r="D354" s="979" t="s">
        <v>738</v>
      </c>
      <c r="E354" s="980"/>
      <c r="F354" s="943">
        <v>295000</v>
      </c>
      <c r="G354" s="943">
        <v>294985</v>
      </c>
      <c r="H354" s="944">
        <f t="shared" si="6"/>
        <v>99.9949152542373</v>
      </c>
      <c r="I354" s="945"/>
    </row>
    <row r="355" spans="1:8" ht="25.5" customHeight="1">
      <c r="A355" s="563"/>
      <c r="B355" s="563"/>
      <c r="C355" s="563"/>
      <c r="D355" s="198">
        <v>4210</v>
      </c>
      <c r="E355" s="564" t="s">
        <v>268</v>
      </c>
      <c r="F355" s="943">
        <v>10000</v>
      </c>
      <c r="G355" s="943">
        <v>9992</v>
      </c>
      <c r="H355" s="944">
        <f t="shared" si="6"/>
        <v>99.92</v>
      </c>
    </row>
    <row r="356" spans="1:8" ht="28.5" customHeight="1">
      <c r="A356" s="563"/>
      <c r="B356" s="563"/>
      <c r="C356" s="205"/>
      <c r="D356" s="198">
        <v>4300</v>
      </c>
      <c r="E356" s="564" t="s">
        <v>270</v>
      </c>
      <c r="F356" s="1000">
        <v>285000</v>
      </c>
      <c r="G356" s="1000">
        <v>284993</v>
      </c>
      <c r="H356" s="944">
        <f t="shared" si="6"/>
        <v>99.99754385964911</v>
      </c>
    </row>
    <row r="357" spans="1:9" ht="24.75" customHeight="1">
      <c r="A357" s="942"/>
      <c r="B357" s="942"/>
      <c r="C357" s="942">
        <v>90015</v>
      </c>
      <c r="D357" s="951" t="s">
        <v>354</v>
      </c>
      <c r="E357" s="978"/>
      <c r="F357" s="1002">
        <v>907500</v>
      </c>
      <c r="G357" s="1002">
        <v>837676</v>
      </c>
      <c r="H357" s="944">
        <f aca="true" t="shared" si="7" ref="H357:H401">G357/F357*100</f>
        <v>92.30589531680441</v>
      </c>
      <c r="I357" s="1003"/>
    </row>
    <row r="358" spans="1:8" s="255" customFormat="1" ht="28.5" customHeight="1">
      <c r="A358" s="563"/>
      <c r="B358" s="563"/>
      <c r="C358" s="563"/>
      <c r="D358" s="198">
        <v>4210</v>
      </c>
      <c r="E358" s="564" t="s">
        <v>268</v>
      </c>
      <c r="F358" s="943">
        <v>6000</v>
      </c>
      <c r="G358" s="1002">
        <v>5413</v>
      </c>
      <c r="H358" s="944">
        <f t="shared" si="7"/>
        <v>90.21666666666667</v>
      </c>
    </row>
    <row r="359" spans="1:8" ht="27" customHeight="1">
      <c r="A359" s="563"/>
      <c r="B359" s="563"/>
      <c r="C359" s="563"/>
      <c r="D359" s="198">
        <v>4260</v>
      </c>
      <c r="E359" s="564" t="s">
        <v>269</v>
      </c>
      <c r="F359" s="1000">
        <v>342000</v>
      </c>
      <c r="G359" s="1000">
        <v>338723</v>
      </c>
      <c r="H359" s="944">
        <f t="shared" si="7"/>
        <v>99.04181286549708</v>
      </c>
    </row>
    <row r="360" spans="1:8" s="255" customFormat="1" ht="24.75" customHeight="1">
      <c r="A360" s="563"/>
      <c r="B360" s="563"/>
      <c r="C360" s="563"/>
      <c r="D360" s="198">
        <v>4270</v>
      </c>
      <c r="E360" s="564" t="s">
        <v>282</v>
      </c>
      <c r="F360" s="1000">
        <v>287500</v>
      </c>
      <c r="G360" s="1000">
        <v>285629</v>
      </c>
      <c r="H360" s="944">
        <f t="shared" si="7"/>
        <v>99.34921739130435</v>
      </c>
    </row>
    <row r="361" spans="1:8" ht="33.75" customHeight="1">
      <c r="A361" s="563"/>
      <c r="B361" s="563"/>
      <c r="C361" s="563"/>
      <c r="D361" s="563">
        <v>6050</v>
      </c>
      <c r="E361" s="957" t="s">
        <v>261</v>
      </c>
      <c r="F361" s="943">
        <v>272000</v>
      </c>
      <c r="G361" s="943">
        <v>207911</v>
      </c>
      <c r="H361" s="944">
        <f t="shared" si="7"/>
        <v>76.43786764705882</v>
      </c>
    </row>
    <row r="362" spans="1:9" ht="24" customHeight="1">
      <c r="A362" s="942"/>
      <c r="B362" s="942"/>
      <c r="C362" s="948">
        <v>90095</v>
      </c>
      <c r="D362" s="979" t="s">
        <v>568</v>
      </c>
      <c r="E362" s="980"/>
      <c r="F362" s="943">
        <v>394180</v>
      </c>
      <c r="G362" s="943">
        <v>360466</v>
      </c>
      <c r="H362" s="944">
        <f t="shared" si="7"/>
        <v>91.447054645086</v>
      </c>
      <c r="I362" s="1003"/>
    </row>
    <row r="363" spans="1:8" s="255" customFormat="1" ht="24.75" customHeight="1">
      <c r="A363" s="563"/>
      <c r="B363" s="563"/>
      <c r="C363" s="563"/>
      <c r="D363" s="205">
        <v>4210</v>
      </c>
      <c r="E363" s="575" t="s">
        <v>268</v>
      </c>
      <c r="F363" s="1000">
        <v>15580</v>
      </c>
      <c r="G363" s="1000">
        <v>14860</v>
      </c>
      <c r="H363" s="944">
        <f t="shared" si="7"/>
        <v>95.37869062901156</v>
      </c>
    </row>
    <row r="364" spans="1:8" ht="24" customHeight="1">
      <c r="A364" s="563"/>
      <c r="B364" s="563"/>
      <c r="C364" s="563"/>
      <c r="D364" s="198">
        <v>4260</v>
      </c>
      <c r="E364" s="564" t="s">
        <v>269</v>
      </c>
      <c r="F364" s="1000">
        <v>19550</v>
      </c>
      <c r="G364" s="1000">
        <v>15790</v>
      </c>
      <c r="H364" s="944">
        <f t="shared" si="7"/>
        <v>80.76726342710997</v>
      </c>
    </row>
    <row r="365" spans="1:8" ht="24.75" customHeight="1">
      <c r="A365" s="563"/>
      <c r="B365" s="563"/>
      <c r="C365" s="563"/>
      <c r="D365" s="226">
        <v>4270</v>
      </c>
      <c r="E365" s="208" t="s">
        <v>282</v>
      </c>
      <c r="F365" s="1004">
        <v>195300</v>
      </c>
      <c r="G365" s="1004">
        <v>182351</v>
      </c>
      <c r="H365" s="944">
        <f t="shared" si="7"/>
        <v>93.36968766001024</v>
      </c>
    </row>
    <row r="366" spans="1:8" s="255" customFormat="1" ht="27" customHeight="1">
      <c r="A366" s="563"/>
      <c r="B366" s="563"/>
      <c r="C366" s="1028"/>
      <c r="D366" s="198">
        <v>4300</v>
      </c>
      <c r="E366" s="564" t="s">
        <v>270</v>
      </c>
      <c r="F366" s="1000">
        <v>160100</v>
      </c>
      <c r="G366" s="1000">
        <v>143898</v>
      </c>
      <c r="H366" s="944">
        <f t="shared" si="7"/>
        <v>89.88007495315428</v>
      </c>
    </row>
    <row r="367" spans="1:8" s="255" customFormat="1" ht="27" customHeight="1">
      <c r="A367" s="563"/>
      <c r="B367" s="958"/>
      <c r="C367" s="563"/>
      <c r="D367" s="198">
        <v>4430</v>
      </c>
      <c r="E367" s="575" t="s">
        <v>271</v>
      </c>
      <c r="F367" s="1000">
        <v>1450</v>
      </c>
      <c r="G367" s="1000">
        <v>1367</v>
      </c>
      <c r="H367" s="944">
        <f t="shared" si="7"/>
        <v>94.27586206896552</v>
      </c>
    </row>
    <row r="368" spans="1:8" s="255" customFormat="1" ht="39" customHeight="1">
      <c r="A368" s="958"/>
      <c r="B368" s="205"/>
      <c r="C368" s="205"/>
      <c r="D368" s="946">
        <v>4590</v>
      </c>
      <c r="E368" s="564" t="s">
        <v>275</v>
      </c>
      <c r="F368" s="1000">
        <v>2200</v>
      </c>
      <c r="G368" s="1000">
        <v>2200</v>
      </c>
      <c r="H368" s="944">
        <f t="shared" si="7"/>
        <v>100</v>
      </c>
    </row>
    <row r="369" spans="1:8" ht="33" customHeight="1">
      <c r="A369" s="963" t="s">
        <v>749</v>
      </c>
      <c r="B369" s="936">
        <v>921</v>
      </c>
      <c r="C369" s="619" t="s">
        <v>739</v>
      </c>
      <c r="D369" s="814"/>
      <c r="E369" s="1377"/>
      <c r="F369" s="998">
        <v>2531963</v>
      </c>
      <c r="G369" s="998">
        <v>2482375</v>
      </c>
      <c r="H369" s="966">
        <f t="shared" si="7"/>
        <v>98.04151956406946</v>
      </c>
    </row>
    <row r="370" spans="1:8" ht="30" customHeight="1">
      <c r="A370" s="942"/>
      <c r="B370" s="942"/>
      <c r="C370" s="948">
        <v>92105</v>
      </c>
      <c r="D370" s="1226" t="s">
        <v>355</v>
      </c>
      <c r="E370" s="560"/>
      <c r="F370" s="943">
        <v>15000</v>
      </c>
      <c r="G370" s="943">
        <v>13200</v>
      </c>
      <c r="H370" s="944">
        <f t="shared" si="7"/>
        <v>88</v>
      </c>
    </row>
    <row r="371" spans="1:8" ht="58.5" customHeight="1">
      <c r="A371" s="967"/>
      <c r="B371" s="967"/>
      <c r="C371" s="1029"/>
      <c r="D371" s="955">
        <v>2820</v>
      </c>
      <c r="E371" s="212" t="s">
        <v>314</v>
      </c>
      <c r="F371" s="943">
        <v>15000</v>
      </c>
      <c r="G371" s="943">
        <v>13200</v>
      </c>
      <c r="H371" s="944">
        <f t="shared" si="7"/>
        <v>88</v>
      </c>
    </row>
    <row r="372" spans="1:8" s="255" customFormat="1" ht="29.25" customHeight="1">
      <c r="A372" s="942"/>
      <c r="B372" s="942"/>
      <c r="C372" s="942">
        <v>92109</v>
      </c>
      <c r="D372" s="840" t="s">
        <v>740</v>
      </c>
      <c r="E372" s="994"/>
      <c r="F372" s="1002">
        <v>1608498</v>
      </c>
      <c r="G372" s="1002">
        <v>1607993</v>
      </c>
      <c r="H372" s="952">
        <f t="shared" si="7"/>
        <v>99.96860425067361</v>
      </c>
    </row>
    <row r="373" spans="1:8" ht="39.75" customHeight="1">
      <c r="A373" s="942"/>
      <c r="B373" s="942"/>
      <c r="C373" s="942"/>
      <c r="D373" s="955">
        <v>2480</v>
      </c>
      <c r="E373" s="978" t="s">
        <v>356</v>
      </c>
      <c r="F373" s="1000">
        <v>661877</v>
      </c>
      <c r="G373" s="1000">
        <v>661877</v>
      </c>
      <c r="H373" s="944">
        <f t="shared" si="7"/>
        <v>100</v>
      </c>
    </row>
    <row r="374" spans="1:8" ht="111.75" customHeight="1">
      <c r="A374" s="942"/>
      <c r="B374" s="942"/>
      <c r="C374" s="942"/>
      <c r="D374" s="955">
        <v>6058</v>
      </c>
      <c r="E374" s="212" t="s">
        <v>357</v>
      </c>
      <c r="F374" s="1000">
        <v>490540</v>
      </c>
      <c r="G374" s="1000">
        <v>490235</v>
      </c>
      <c r="H374" s="944">
        <f t="shared" si="7"/>
        <v>99.93782362294614</v>
      </c>
    </row>
    <row r="375" spans="1:8" ht="104.25" customHeight="1">
      <c r="A375" s="942"/>
      <c r="B375" s="942"/>
      <c r="C375" s="942"/>
      <c r="D375" s="955">
        <v>6059</v>
      </c>
      <c r="E375" s="962" t="s">
        <v>278</v>
      </c>
      <c r="F375" s="1000">
        <v>456081</v>
      </c>
      <c r="G375" s="1000">
        <v>455881</v>
      </c>
      <c r="H375" s="944">
        <f t="shared" si="7"/>
        <v>99.95614814035227</v>
      </c>
    </row>
    <row r="376" spans="1:9" ht="27" customHeight="1">
      <c r="A376" s="942"/>
      <c r="B376" s="942"/>
      <c r="C376" s="948">
        <v>92116</v>
      </c>
      <c r="D376" s="1022" t="s">
        <v>745</v>
      </c>
      <c r="E376" s="1023"/>
      <c r="F376" s="943">
        <v>688065</v>
      </c>
      <c r="G376" s="943">
        <v>671340</v>
      </c>
      <c r="H376" s="944">
        <f t="shared" si="7"/>
        <v>97.56927034509822</v>
      </c>
      <c r="I376" s="1003"/>
    </row>
    <row r="377" spans="1:8" ht="34.5" customHeight="1">
      <c r="A377" s="942"/>
      <c r="B377" s="942"/>
      <c r="C377" s="942"/>
      <c r="D377" s="955">
        <v>2480</v>
      </c>
      <c r="E377" s="978" t="s">
        <v>356</v>
      </c>
      <c r="F377" s="1000">
        <v>509880</v>
      </c>
      <c r="G377" s="1000">
        <v>509880</v>
      </c>
      <c r="H377" s="944">
        <f t="shared" si="7"/>
        <v>100</v>
      </c>
    </row>
    <row r="378" spans="1:8" s="255" customFormat="1" ht="39" customHeight="1">
      <c r="A378" s="563"/>
      <c r="B378" s="563"/>
      <c r="C378" s="205"/>
      <c r="D378" s="198">
        <v>6050</v>
      </c>
      <c r="E378" s="564" t="s">
        <v>276</v>
      </c>
      <c r="F378" s="1000">
        <v>178185</v>
      </c>
      <c r="G378" s="1000">
        <v>161460</v>
      </c>
      <c r="H378" s="944">
        <f t="shared" si="7"/>
        <v>90.61368802087718</v>
      </c>
    </row>
    <row r="379" spans="1:9" ht="28.5" customHeight="1">
      <c r="A379" s="563"/>
      <c r="B379" s="563"/>
      <c r="C379" s="1030">
        <v>92120</v>
      </c>
      <c r="D379" s="840" t="s">
        <v>746</v>
      </c>
      <c r="E379" s="994"/>
      <c r="F379" s="1019">
        <v>220400</v>
      </c>
      <c r="G379" s="1019">
        <v>189842</v>
      </c>
      <c r="H379" s="944">
        <f t="shared" si="7"/>
        <v>86.13520871143375</v>
      </c>
      <c r="I379" s="1003"/>
    </row>
    <row r="380" spans="1:8" ht="93.75" customHeight="1">
      <c r="A380" s="563"/>
      <c r="B380" s="563"/>
      <c r="C380" s="1028"/>
      <c r="D380" s="955">
        <v>2720</v>
      </c>
      <c r="E380" s="980" t="s">
        <v>358</v>
      </c>
      <c r="F380" s="943">
        <v>150000</v>
      </c>
      <c r="G380" s="943">
        <v>148874</v>
      </c>
      <c r="H380" s="944">
        <f t="shared" si="7"/>
        <v>99.24933333333334</v>
      </c>
    </row>
    <row r="381" spans="1:8" ht="29.25" customHeight="1">
      <c r="A381" s="563"/>
      <c r="B381" s="563"/>
      <c r="C381" s="1028"/>
      <c r="D381" s="955">
        <v>4270</v>
      </c>
      <c r="E381" s="564" t="s">
        <v>282</v>
      </c>
      <c r="F381" s="943">
        <v>40400</v>
      </c>
      <c r="G381" s="943">
        <v>31640</v>
      </c>
      <c r="H381" s="944">
        <f t="shared" si="7"/>
        <v>78.31683168316832</v>
      </c>
    </row>
    <row r="382" spans="1:8" ht="36.75" customHeight="1">
      <c r="A382" s="563"/>
      <c r="B382" s="563"/>
      <c r="C382" s="1028"/>
      <c r="D382" s="198">
        <v>6050</v>
      </c>
      <c r="E382" s="564" t="s">
        <v>276</v>
      </c>
      <c r="F382" s="943">
        <v>30000</v>
      </c>
      <c r="G382" s="943">
        <v>9328</v>
      </c>
      <c r="H382" s="944">
        <f t="shared" si="7"/>
        <v>31.093333333333334</v>
      </c>
    </row>
    <row r="383" spans="1:8" s="255" customFormat="1" ht="24" customHeight="1">
      <c r="A383" s="963" t="s">
        <v>1073</v>
      </c>
      <c r="B383" s="963">
        <v>926</v>
      </c>
      <c r="C383" s="937" t="s">
        <v>750</v>
      </c>
      <c r="D383" s="1031"/>
      <c r="E383" s="1031"/>
      <c r="F383" s="998">
        <v>544844</v>
      </c>
      <c r="G383" s="998">
        <v>543302</v>
      </c>
      <c r="H383" s="966">
        <f t="shared" si="7"/>
        <v>99.71698320987292</v>
      </c>
    </row>
    <row r="384" spans="1:8" s="255" customFormat="1" ht="22.5" customHeight="1">
      <c r="A384" s="936"/>
      <c r="B384" s="936"/>
      <c r="C384" s="226">
        <v>92601</v>
      </c>
      <c r="D384" s="1514" t="s">
        <v>359</v>
      </c>
      <c r="E384" s="1377"/>
      <c r="F384" s="1000">
        <v>7900</v>
      </c>
      <c r="G384" s="943">
        <v>7869</v>
      </c>
      <c r="H384" s="952">
        <f t="shared" si="7"/>
        <v>99.60759493670886</v>
      </c>
    </row>
    <row r="385" spans="1:8" s="255" customFormat="1" ht="29.25" customHeight="1">
      <c r="A385" s="991"/>
      <c r="B385" s="991"/>
      <c r="C385" s="1032"/>
      <c r="D385" s="198">
        <v>6060</v>
      </c>
      <c r="E385" s="564" t="s">
        <v>276</v>
      </c>
      <c r="F385" s="1000">
        <v>7900</v>
      </c>
      <c r="G385" s="943">
        <v>7869</v>
      </c>
      <c r="H385" s="952">
        <f t="shared" si="7"/>
        <v>99.60759493670886</v>
      </c>
    </row>
    <row r="386" spans="1:9" ht="30" customHeight="1">
      <c r="A386" s="947"/>
      <c r="B386" s="947"/>
      <c r="C386" s="942">
        <v>92605</v>
      </c>
      <c r="D386" s="789" t="s">
        <v>360</v>
      </c>
      <c r="E386" s="1515"/>
      <c r="F386" s="1002">
        <v>536944</v>
      </c>
      <c r="G386" s="1002">
        <v>535433</v>
      </c>
      <c r="H386" s="952">
        <f t="shared" si="7"/>
        <v>99.71859262790905</v>
      </c>
      <c r="I386" s="1003"/>
    </row>
    <row r="387" spans="1:8" ht="61.5" customHeight="1">
      <c r="A387" s="242"/>
      <c r="B387" s="242"/>
      <c r="C387" s="242"/>
      <c r="D387" s="198">
        <v>2820</v>
      </c>
      <c r="E387" s="575" t="s">
        <v>314</v>
      </c>
      <c r="F387" s="943">
        <v>173000</v>
      </c>
      <c r="G387" s="943">
        <v>173000</v>
      </c>
      <c r="H387" s="944">
        <f t="shared" si="7"/>
        <v>100</v>
      </c>
    </row>
    <row r="388" spans="1:8" ht="33" customHeight="1">
      <c r="A388" s="242"/>
      <c r="B388" s="242"/>
      <c r="C388" s="242"/>
      <c r="D388" s="198">
        <v>3020</v>
      </c>
      <c r="E388" s="575" t="s">
        <v>279</v>
      </c>
      <c r="F388" s="943">
        <v>500</v>
      </c>
      <c r="G388" s="943">
        <v>465</v>
      </c>
      <c r="H388" s="944">
        <f t="shared" si="7"/>
        <v>93</v>
      </c>
    </row>
    <row r="389" spans="1:8" s="255" customFormat="1" ht="30" customHeight="1">
      <c r="A389" s="242"/>
      <c r="B389" s="242"/>
      <c r="C389" s="242"/>
      <c r="D389" s="198">
        <v>4010</v>
      </c>
      <c r="E389" s="575" t="s">
        <v>280</v>
      </c>
      <c r="F389" s="943">
        <v>75608</v>
      </c>
      <c r="G389" s="943">
        <v>75606</v>
      </c>
      <c r="H389" s="944">
        <f t="shared" si="7"/>
        <v>99.99735477727225</v>
      </c>
    </row>
    <row r="390" spans="1:8" s="255" customFormat="1" ht="32.25" customHeight="1">
      <c r="A390" s="242"/>
      <c r="B390" s="242"/>
      <c r="C390" s="242"/>
      <c r="D390" s="198">
        <v>4040</v>
      </c>
      <c r="E390" s="575" t="s">
        <v>281</v>
      </c>
      <c r="F390" s="943">
        <v>5520</v>
      </c>
      <c r="G390" s="943">
        <v>5519</v>
      </c>
      <c r="H390" s="944">
        <f t="shared" si="7"/>
        <v>99.98188405797102</v>
      </c>
    </row>
    <row r="391" spans="1:8" ht="30.75" customHeight="1">
      <c r="A391" s="242"/>
      <c r="B391" s="242"/>
      <c r="C391" s="242"/>
      <c r="D391" s="198">
        <v>4110</v>
      </c>
      <c r="E391" s="575" t="s">
        <v>265</v>
      </c>
      <c r="F391" s="1000">
        <v>15800</v>
      </c>
      <c r="G391" s="1000">
        <v>15791</v>
      </c>
      <c r="H391" s="944">
        <f t="shared" si="7"/>
        <v>99.94303797468355</v>
      </c>
    </row>
    <row r="392" spans="1:8" ht="28.5" customHeight="1">
      <c r="A392" s="242"/>
      <c r="B392" s="242"/>
      <c r="C392" s="242"/>
      <c r="D392" s="198">
        <v>4120</v>
      </c>
      <c r="E392" s="575" t="s">
        <v>266</v>
      </c>
      <c r="F392" s="1000">
        <v>2095</v>
      </c>
      <c r="G392" s="1000">
        <v>2094</v>
      </c>
      <c r="H392" s="944">
        <f t="shared" si="7"/>
        <v>99.95226730310263</v>
      </c>
    </row>
    <row r="393" spans="1:8" s="255" customFormat="1" ht="28.5" customHeight="1">
      <c r="A393" s="242"/>
      <c r="B393" s="242"/>
      <c r="C393" s="242"/>
      <c r="D393" s="198">
        <v>4170</v>
      </c>
      <c r="E393" s="575" t="s">
        <v>267</v>
      </c>
      <c r="F393" s="943">
        <v>48600</v>
      </c>
      <c r="G393" s="943">
        <v>48599</v>
      </c>
      <c r="H393" s="944">
        <f t="shared" si="7"/>
        <v>99.99794238683127</v>
      </c>
    </row>
    <row r="394" spans="1:8" ht="28.5" customHeight="1">
      <c r="A394" s="242"/>
      <c r="B394" s="242"/>
      <c r="C394" s="242"/>
      <c r="D394" s="205">
        <v>4210</v>
      </c>
      <c r="E394" s="575" t="s">
        <v>268</v>
      </c>
      <c r="F394" s="1001">
        <v>88421</v>
      </c>
      <c r="G394" s="1001">
        <v>88187</v>
      </c>
      <c r="H394" s="944">
        <f t="shared" si="7"/>
        <v>99.73535698533153</v>
      </c>
    </row>
    <row r="395" spans="1:8" ht="22.5" customHeight="1">
      <c r="A395" s="242"/>
      <c r="B395" s="242"/>
      <c r="C395" s="242"/>
      <c r="D395" s="198">
        <v>4260</v>
      </c>
      <c r="E395" s="575" t="s">
        <v>269</v>
      </c>
      <c r="F395" s="1000">
        <v>35864</v>
      </c>
      <c r="G395" s="1000">
        <v>35863</v>
      </c>
      <c r="H395" s="944">
        <f t="shared" si="7"/>
        <v>99.99721168860138</v>
      </c>
    </row>
    <row r="396" spans="1:8" s="255" customFormat="1" ht="28.5" customHeight="1">
      <c r="A396" s="242"/>
      <c r="B396" s="242"/>
      <c r="C396" s="242"/>
      <c r="D396" s="205">
        <v>4270</v>
      </c>
      <c r="E396" s="575" t="s">
        <v>282</v>
      </c>
      <c r="F396" s="1001">
        <v>18000</v>
      </c>
      <c r="G396" s="1001">
        <v>17224</v>
      </c>
      <c r="H396" s="944">
        <f t="shared" si="7"/>
        <v>95.6888888888889</v>
      </c>
    </row>
    <row r="397" spans="1:8" ht="26.25" customHeight="1">
      <c r="A397" s="242"/>
      <c r="B397" s="242"/>
      <c r="C397" s="242"/>
      <c r="D397" s="198">
        <v>4300</v>
      </c>
      <c r="E397" s="575" t="s">
        <v>270</v>
      </c>
      <c r="F397" s="1000">
        <v>66630</v>
      </c>
      <c r="G397" s="1000">
        <v>66260</v>
      </c>
      <c r="H397" s="944">
        <f t="shared" si="7"/>
        <v>99.4446945820201</v>
      </c>
    </row>
    <row r="398" spans="1:8" ht="28.5" customHeight="1">
      <c r="A398" s="242"/>
      <c r="B398" s="242"/>
      <c r="C398" s="242"/>
      <c r="D398" s="198">
        <v>4350</v>
      </c>
      <c r="E398" s="575" t="s">
        <v>284</v>
      </c>
      <c r="F398" s="1000">
        <v>144</v>
      </c>
      <c r="G398" s="1000">
        <v>144</v>
      </c>
      <c r="H398" s="944">
        <f t="shared" si="7"/>
        <v>100</v>
      </c>
    </row>
    <row r="399" spans="1:8" ht="26.25" customHeight="1">
      <c r="A399" s="242"/>
      <c r="B399" s="242"/>
      <c r="C399" s="242"/>
      <c r="D399" s="198">
        <v>4410</v>
      </c>
      <c r="E399" s="575" t="s">
        <v>285</v>
      </c>
      <c r="F399" s="1000">
        <v>3450</v>
      </c>
      <c r="G399" s="1000">
        <v>3369</v>
      </c>
      <c r="H399" s="944">
        <f t="shared" si="7"/>
        <v>97.65217391304348</v>
      </c>
    </row>
    <row r="400" spans="1:8" ht="26.25" customHeight="1">
      <c r="A400" s="242"/>
      <c r="B400" s="242"/>
      <c r="C400" s="242"/>
      <c r="D400" s="198">
        <v>4430</v>
      </c>
      <c r="E400" s="575" t="s">
        <v>271</v>
      </c>
      <c r="F400" s="1000">
        <v>612</v>
      </c>
      <c r="G400" s="1000">
        <v>612</v>
      </c>
      <c r="H400" s="944">
        <f t="shared" si="7"/>
        <v>100</v>
      </c>
    </row>
    <row r="401" spans="1:8" s="50" customFormat="1" ht="30" customHeight="1">
      <c r="A401" s="975"/>
      <c r="B401" s="975"/>
      <c r="C401" s="975"/>
      <c r="D401" s="198">
        <v>4440</v>
      </c>
      <c r="E401" s="575" t="s">
        <v>286</v>
      </c>
      <c r="F401" s="1000">
        <v>2700</v>
      </c>
      <c r="G401" s="1000">
        <v>2700</v>
      </c>
      <c r="H401" s="944">
        <f t="shared" si="7"/>
        <v>100</v>
      </c>
    </row>
    <row r="402" spans="7:8" ht="12.75" customHeight="1">
      <c r="G402" s="1003"/>
      <c r="H402" s="1033"/>
    </row>
    <row r="403" ht="21" customHeight="1">
      <c r="H403" s="1033"/>
    </row>
    <row r="404" ht="21" customHeight="1">
      <c r="H404" s="1033"/>
    </row>
    <row r="405" ht="21" customHeight="1">
      <c r="H405" s="1033"/>
    </row>
    <row r="406" ht="12.75" customHeight="1">
      <c r="H406" s="1033"/>
    </row>
    <row r="407" ht="18.75" customHeight="1">
      <c r="H407" s="1033"/>
    </row>
    <row r="408" ht="5.25" customHeight="1">
      <c r="H408" s="1033"/>
    </row>
    <row r="409" ht="7.5" customHeight="1">
      <c r="H409" s="1033"/>
    </row>
  </sheetData>
  <mergeCells count="63">
    <mergeCell ref="D379:E379"/>
    <mergeCell ref="D384:E384"/>
    <mergeCell ref="D386:E386"/>
    <mergeCell ref="C369:E369"/>
    <mergeCell ref="D370:E370"/>
    <mergeCell ref="D372:E372"/>
    <mergeCell ref="D376:E376"/>
    <mergeCell ref="D340:E340"/>
    <mergeCell ref="D342:E342"/>
    <mergeCell ref="C345:E345"/>
    <mergeCell ref="D349:E349"/>
    <mergeCell ref="D322:E322"/>
    <mergeCell ref="D328:E328"/>
    <mergeCell ref="C335:E335"/>
    <mergeCell ref="D336:E336"/>
    <mergeCell ref="D270:E270"/>
    <mergeCell ref="D284:E284"/>
    <mergeCell ref="D295:E295"/>
    <mergeCell ref="D297:E297"/>
    <mergeCell ref="D240:E240"/>
    <mergeCell ref="D242:E242"/>
    <mergeCell ref="D248:E248"/>
    <mergeCell ref="D250:E250"/>
    <mergeCell ref="D168:E168"/>
    <mergeCell ref="D192:E192"/>
    <mergeCell ref="D199:E199"/>
    <mergeCell ref="D216:E216"/>
    <mergeCell ref="D144:E144"/>
    <mergeCell ref="C158:E158"/>
    <mergeCell ref="D159:E159"/>
    <mergeCell ref="D165:E165"/>
    <mergeCell ref="D124:E124"/>
    <mergeCell ref="D126:E126"/>
    <mergeCell ref="D137:E137"/>
    <mergeCell ref="D142:E142"/>
    <mergeCell ref="C117:E117"/>
    <mergeCell ref="D118:E118"/>
    <mergeCell ref="C121:E121"/>
    <mergeCell ref="D122:E122"/>
    <mergeCell ref="D97:E97"/>
    <mergeCell ref="C105:E105"/>
    <mergeCell ref="D106:E106"/>
    <mergeCell ref="D109:E109"/>
    <mergeCell ref="D37:E37"/>
    <mergeCell ref="D42:E42"/>
    <mergeCell ref="D72:E72"/>
    <mergeCell ref="D77:E77"/>
    <mergeCell ref="A32:A33"/>
    <mergeCell ref="B32:B33"/>
    <mergeCell ref="C32:C33"/>
    <mergeCell ref="C36:E36"/>
    <mergeCell ref="D18:E18"/>
    <mergeCell ref="D20:E20"/>
    <mergeCell ref="D29:E29"/>
    <mergeCell ref="D31:E31"/>
    <mergeCell ref="A6:H6"/>
    <mergeCell ref="A8:H8"/>
    <mergeCell ref="A12:E12"/>
    <mergeCell ref="D14:E14"/>
    <mergeCell ref="E1:H1"/>
    <mergeCell ref="A3:H3"/>
    <mergeCell ref="A4:H4"/>
    <mergeCell ref="A5:H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25"/>
  <sheetViews>
    <sheetView workbookViewId="0" topLeftCell="A34">
      <selection activeCell="A6" sqref="A6:O6"/>
    </sheetView>
  </sheetViews>
  <sheetFormatPr defaultColWidth="9.140625" defaultRowHeight="12.75"/>
  <cols>
    <col min="1" max="1" width="3.28125" style="0" customWidth="1"/>
    <col min="2" max="2" width="16.8515625" style="0" customWidth="1"/>
    <col min="3" max="3" width="9.7109375" style="0" customWidth="1"/>
    <col min="4" max="4" width="8.57421875" style="0" customWidth="1"/>
    <col min="5" max="5" width="11.28125" style="0" customWidth="1"/>
    <col min="6" max="6" width="9.8515625" style="0" customWidth="1"/>
    <col min="7" max="7" width="9.7109375" style="0" customWidth="1"/>
    <col min="9" max="9" width="9.57421875" style="0" customWidth="1"/>
    <col min="10" max="10" width="10.140625" style="0" customWidth="1"/>
    <col min="11" max="11" width="10.28125" style="0" customWidth="1"/>
    <col min="12" max="12" width="8.57421875" style="0" customWidth="1"/>
    <col min="13" max="13" width="10.00390625" style="0" customWidth="1"/>
    <col min="14" max="14" width="10.57421875" style="0" customWidth="1"/>
    <col min="15" max="15" width="7.140625" style="0" customWidth="1"/>
  </cols>
  <sheetData>
    <row r="1" spans="7:14" ht="15">
      <c r="G1" s="290"/>
      <c r="K1" s="291"/>
      <c r="L1" s="292"/>
      <c r="M1" s="292"/>
      <c r="N1" s="293" t="s">
        <v>1233</v>
      </c>
    </row>
    <row r="2" spans="7:13" ht="15">
      <c r="G2" s="290"/>
      <c r="K2" s="1516"/>
      <c r="L2" s="1516"/>
      <c r="M2" s="1516"/>
    </row>
    <row r="3" spans="7:13" ht="15">
      <c r="G3" s="290"/>
      <c r="K3" s="1517"/>
      <c r="L3" s="1516"/>
      <c r="M3" s="1516"/>
    </row>
    <row r="4" spans="1:15" ht="16.5">
      <c r="A4" s="1518" t="s">
        <v>1234</v>
      </c>
      <c r="B4" s="1519"/>
      <c r="C4" s="1519"/>
      <c r="D4" s="1519"/>
      <c r="E4" s="1519"/>
      <c r="F4" s="1519"/>
      <c r="G4" s="1519"/>
      <c r="H4" s="1519"/>
      <c r="I4" s="1519"/>
      <c r="J4" s="1519"/>
      <c r="K4" s="1251"/>
      <c r="L4" s="1251"/>
      <c r="M4" s="1251"/>
      <c r="N4" s="1251"/>
      <c r="O4" s="1251"/>
    </row>
    <row r="5" spans="1:15" ht="16.5">
      <c r="A5" s="1518" t="s">
        <v>1235</v>
      </c>
      <c r="B5" s="1519"/>
      <c r="C5" s="1519"/>
      <c r="D5" s="1519"/>
      <c r="E5" s="1519"/>
      <c r="F5" s="1519"/>
      <c r="G5" s="1519"/>
      <c r="H5" s="1519"/>
      <c r="I5" s="1519"/>
      <c r="J5" s="1519"/>
      <c r="K5" s="1251"/>
      <c r="L5" s="1251"/>
      <c r="M5" s="1251"/>
      <c r="N5" s="1251"/>
      <c r="O5" s="1251"/>
    </row>
    <row r="6" spans="1:15" ht="16.5">
      <c r="A6" s="1518" t="s">
        <v>1236</v>
      </c>
      <c r="B6" s="1519"/>
      <c r="C6" s="1519"/>
      <c r="D6" s="1519"/>
      <c r="E6" s="1519"/>
      <c r="F6" s="1519"/>
      <c r="G6" s="1519"/>
      <c r="H6" s="1519"/>
      <c r="I6" s="1519"/>
      <c r="J6" s="1519"/>
      <c r="K6" s="1251"/>
      <c r="L6" s="1251"/>
      <c r="M6" s="1251"/>
      <c r="N6" s="1251"/>
      <c r="O6" s="1251"/>
    </row>
    <row r="7" spans="11:13" ht="12.75">
      <c r="K7" s="1516"/>
      <c r="L7" s="1516"/>
      <c r="M7" s="1516"/>
    </row>
    <row r="8" spans="1:13" ht="13.5" customHeight="1">
      <c r="A8" s="294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3"/>
    </row>
    <row r="9" spans="1:14" s="186" customFormat="1" ht="18.75" customHeight="1">
      <c r="A9" s="296" t="s">
        <v>1237</v>
      </c>
      <c r="N9" s="114" t="s">
        <v>554</v>
      </c>
    </row>
    <row r="10" spans="1:15" ht="18.75" customHeight="1">
      <c r="A10" s="1520" t="s">
        <v>555</v>
      </c>
      <c r="B10" s="1520" t="s">
        <v>1188</v>
      </c>
      <c r="C10" s="1520" t="s">
        <v>1238</v>
      </c>
      <c r="D10" s="1520" t="s">
        <v>1239</v>
      </c>
      <c r="E10" s="1520" t="s">
        <v>1240</v>
      </c>
      <c r="F10" s="1520" t="s">
        <v>1241</v>
      </c>
      <c r="G10" s="1522" t="s">
        <v>1242</v>
      </c>
      <c r="H10" s="1523"/>
      <c r="I10" s="1523"/>
      <c r="J10" s="1523"/>
      <c r="K10" s="1523"/>
      <c r="L10" s="1523"/>
      <c r="M10" s="1524"/>
      <c r="N10" s="1525" t="s">
        <v>561</v>
      </c>
      <c r="O10" s="1527" t="s">
        <v>1243</v>
      </c>
    </row>
    <row r="11" spans="1:15" ht="60" customHeight="1">
      <c r="A11" s="1521"/>
      <c r="B11" s="1521"/>
      <c r="C11" s="1521"/>
      <c r="D11" s="1521"/>
      <c r="E11" s="1521"/>
      <c r="F11" s="1521"/>
      <c r="G11" s="297" t="s">
        <v>1244</v>
      </c>
      <c r="H11" s="300" t="s">
        <v>1245</v>
      </c>
      <c r="I11" s="300" t="s">
        <v>1246</v>
      </c>
      <c r="J11" s="297" t="s">
        <v>1247</v>
      </c>
      <c r="K11" s="301" t="s">
        <v>1248</v>
      </c>
      <c r="L11" s="297" t="s">
        <v>1249</v>
      </c>
      <c r="M11" s="297" t="s">
        <v>1250</v>
      </c>
      <c r="N11" s="1526"/>
      <c r="O11" s="1528"/>
    </row>
    <row r="12" spans="1:15" ht="18.75" customHeight="1">
      <c r="A12" s="302">
        <v>1</v>
      </c>
      <c r="B12" s="298">
        <v>2</v>
      </c>
      <c r="C12" s="302">
        <v>3</v>
      </c>
      <c r="D12" s="302">
        <v>4</v>
      </c>
      <c r="E12" s="302">
        <v>5</v>
      </c>
      <c r="F12" s="302">
        <v>6</v>
      </c>
      <c r="G12" s="302">
        <v>7</v>
      </c>
      <c r="H12" s="303">
        <v>8</v>
      </c>
      <c r="I12" s="303">
        <v>9</v>
      </c>
      <c r="J12" s="303">
        <v>10</v>
      </c>
      <c r="K12" s="303">
        <v>11</v>
      </c>
      <c r="L12" s="303">
        <v>12</v>
      </c>
      <c r="M12" s="303">
        <v>13</v>
      </c>
      <c r="N12" s="304">
        <v>14</v>
      </c>
      <c r="O12" s="304">
        <v>15</v>
      </c>
    </row>
    <row r="13" spans="1:15" ht="67.5" customHeight="1">
      <c r="A13" s="1529" t="s">
        <v>1251</v>
      </c>
      <c r="B13" s="1530"/>
      <c r="C13" s="1530"/>
      <c r="D13" s="1531"/>
      <c r="E13" s="305">
        <v>48831932</v>
      </c>
      <c r="F13" s="305">
        <v>15449450</v>
      </c>
      <c r="G13" s="305">
        <v>1960432</v>
      </c>
      <c r="H13" s="305">
        <v>1631069</v>
      </c>
      <c r="I13" s="306">
        <v>3838424</v>
      </c>
      <c r="J13" s="306">
        <v>2013000</v>
      </c>
      <c r="K13" s="306">
        <v>4838963</v>
      </c>
      <c r="L13" s="306">
        <v>983553</v>
      </c>
      <c r="M13" s="307" t="s">
        <v>1252</v>
      </c>
      <c r="N13" s="308">
        <v>14875443</v>
      </c>
      <c r="O13" s="309">
        <v>96.3</v>
      </c>
    </row>
    <row r="14" spans="1:26" s="313" customFormat="1" ht="33.75" customHeight="1">
      <c r="A14" s="1350">
        <v>1</v>
      </c>
      <c r="B14" s="1532" t="s">
        <v>1253</v>
      </c>
      <c r="C14" s="311" t="s">
        <v>1254</v>
      </c>
      <c r="D14" s="1535" t="s">
        <v>1255</v>
      </c>
      <c r="E14" s="1538">
        <v>157224</v>
      </c>
      <c r="F14" s="1538">
        <v>18000</v>
      </c>
      <c r="G14" s="1538">
        <v>18000</v>
      </c>
      <c r="H14" s="1538"/>
      <c r="I14" s="1538"/>
      <c r="J14" s="1538"/>
      <c r="K14" s="1538"/>
      <c r="L14" s="1538"/>
      <c r="M14" s="1538"/>
      <c r="N14" s="1538">
        <v>17013</v>
      </c>
      <c r="O14" s="1541">
        <v>94.5</v>
      </c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</row>
    <row r="15" spans="1:26" s="313" customFormat="1" ht="18.75" customHeight="1">
      <c r="A15" s="1351"/>
      <c r="B15" s="1533"/>
      <c r="C15" s="314" t="s">
        <v>565</v>
      </c>
      <c r="D15" s="1536"/>
      <c r="E15" s="1539"/>
      <c r="F15" s="1539"/>
      <c r="G15" s="1539"/>
      <c r="H15" s="1539"/>
      <c r="I15" s="1539"/>
      <c r="J15" s="1539"/>
      <c r="K15" s="1539"/>
      <c r="L15" s="1539"/>
      <c r="M15" s="1539"/>
      <c r="N15" s="1539"/>
      <c r="O15" s="154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</row>
    <row r="16" spans="1:26" s="313" customFormat="1" ht="21.75" customHeight="1">
      <c r="A16" s="1351"/>
      <c r="B16" s="1533"/>
      <c r="C16" s="314" t="s">
        <v>1256</v>
      </c>
      <c r="D16" s="1536"/>
      <c r="E16" s="1539"/>
      <c r="F16" s="1539"/>
      <c r="G16" s="1539"/>
      <c r="H16" s="1539"/>
      <c r="I16" s="1539"/>
      <c r="J16" s="1539"/>
      <c r="K16" s="1539"/>
      <c r="L16" s="1539"/>
      <c r="M16" s="1539"/>
      <c r="N16" s="1539"/>
      <c r="O16" s="154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</row>
    <row r="17" spans="1:26" s="313" customFormat="1" ht="20.25" customHeight="1">
      <c r="A17" s="1352"/>
      <c r="B17" s="1534"/>
      <c r="C17" s="316" t="s">
        <v>1257</v>
      </c>
      <c r="D17" s="1537"/>
      <c r="E17" s="1540"/>
      <c r="F17" s="1540"/>
      <c r="G17" s="1540"/>
      <c r="H17" s="1540"/>
      <c r="I17" s="1540"/>
      <c r="J17" s="1540"/>
      <c r="K17" s="1540"/>
      <c r="L17" s="1540"/>
      <c r="M17" s="1540"/>
      <c r="N17" s="1540"/>
      <c r="O17" s="1543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</row>
    <row r="18" spans="1:26" s="313" customFormat="1" ht="35.25" customHeight="1">
      <c r="A18" s="1544" t="s">
        <v>1258</v>
      </c>
      <c r="B18" s="1545"/>
      <c r="C18" s="1545"/>
      <c r="D18" s="1545"/>
      <c r="E18" s="1545"/>
      <c r="F18" s="1545"/>
      <c r="G18" s="1545"/>
      <c r="H18" s="1545"/>
      <c r="I18" s="1545"/>
      <c r="J18" s="1545"/>
      <c r="K18" s="1545"/>
      <c r="L18" s="1545"/>
      <c r="M18" s="1545"/>
      <c r="N18" s="1545"/>
      <c r="O18" s="1546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</row>
    <row r="19" spans="1:26" ht="62.25" customHeight="1">
      <c r="A19" s="36">
        <v>2</v>
      </c>
      <c r="B19" s="317" t="s">
        <v>1259</v>
      </c>
      <c r="C19" s="318" t="s">
        <v>1260</v>
      </c>
      <c r="D19" s="155" t="s">
        <v>1261</v>
      </c>
      <c r="E19" s="49">
        <v>275516</v>
      </c>
      <c r="F19" s="49">
        <v>196279</v>
      </c>
      <c r="G19" s="49"/>
      <c r="H19" s="49"/>
      <c r="I19" s="49">
        <v>196279</v>
      </c>
      <c r="J19" s="49"/>
      <c r="K19" s="49"/>
      <c r="L19" s="49"/>
      <c r="M19" s="49"/>
      <c r="N19" s="319">
        <v>196270</v>
      </c>
      <c r="O19" s="320">
        <v>100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48" customHeight="1">
      <c r="A20" s="1547" t="s">
        <v>1262</v>
      </c>
      <c r="B20" s="1548"/>
      <c r="C20" s="1548"/>
      <c r="D20" s="1548"/>
      <c r="E20" s="1548"/>
      <c r="F20" s="1548"/>
      <c r="G20" s="1548"/>
      <c r="H20" s="1548"/>
      <c r="I20" s="1548"/>
      <c r="J20" s="1548"/>
      <c r="K20" s="1548"/>
      <c r="L20" s="1548"/>
      <c r="M20" s="1548"/>
      <c r="N20" s="1548"/>
      <c r="O20" s="1549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0" customHeight="1">
      <c r="A21" s="1550">
        <v>3</v>
      </c>
      <c r="B21" s="1552" t="s">
        <v>1263</v>
      </c>
      <c r="C21" s="318" t="s">
        <v>1254</v>
      </c>
      <c r="D21" s="1555" t="s">
        <v>1261</v>
      </c>
      <c r="E21" s="1558">
        <v>195872</v>
      </c>
      <c r="F21" s="1558">
        <v>123525</v>
      </c>
      <c r="G21" s="1558"/>
      <c r="H21" s="1558"/>
      <c r="I21" s="1558">
        <v>123525</v>
      </c>
      <c r="J21" s="1558"/>
      <c r="K21" s="1558"/>
      <c r="L21" s="1558"/>
      <c r="M21" s="1558"/>
      <c r="N21" s="1561">
        <v>123524</v>
      </c>
      <c r="O21" s="1562">
        <v>100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 customHeight="1">
      <c r="A22" s="1551"/>
      <c r="B22" s="1553"/>
      <c r="C22" s="322" t="s">
        <v>1264</v>
      </c>
      <c r="D22" s="1556"/>
      <c r="E22" s="1559"/>
      <c r="F22" s="1559"/>
      <c r="G22" s="1559"/>
      <c r="H22" s="1559"/>
      <c r="I22" s="1559"/>
      <c r="J22" s="1559"/>
      <c r="K22" s="1559"/>
      <c r="L22" s="1559"/>
      <c r="M22" s="1559"/>
      <c r="N22" s="1561"/>
      <c r="O22" s="156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 customHeight="1">
      <c r="A23" s="1551"/>
      <c r="B23" s="1553"/>
      <c r="C23" s="322" t="s">
        <v>1265</v>
      </c>
      <c r="D23" s="1556"/>
      <c r="E23" s="1559"/>
      <c r="F23" s="1559"/>
      <c r="G23" s="1559"/>
      <c r="H23" s="1559"/>
      <c r="I23" s="1559"/>
      <c r="J23" s="1559"/>
      <c r="K23" s="1559"/>
      <c r="L23" s="1559"/>
      <c r="M23" s="1559"/>
      <c r="N23" s="1561"/>
      <c r="O23" s="156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 customHeight="1">
      <c r="A24" s="1431"/>
      <c r="B24" s="1554"/>
      <c r="C24" s="324" t="s">
        <v>1257</v>
      </c>
      <c r="D24" s="1557"/>
      <c r="E24" s="1560"/>
      <c r="F24" s="1560"/>
      <c r="G24" s="1560"/>
      <c r="H24" s="1560"/>
      <c r="I24" s="1560"/>
      <c r="J24" s="1560"/>
      <c r="K24" s="1560"/>
      <c r="L24" s="1560"/>
      <c r="M24" s="1560"/>
      <c r="N24" s="1561"/>
      <c r="O24" s="1562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54.75" customHeight="1">
      <c r="A25" s="1547" t="s">
        <v>1266</v>
      </c>
      <c r="B25" s="1548"/>
      <c r="C25" s="1548"/>
      <c r="D25" s="1548"/>
      <c r="E25" s="1548"/>
      <c r="F25" s="1548"/>
      <c r="G25" s="1548"/>
      <c r="H25" s="1548"/>
      <c r="I25" s="1548"/>
      <c r="J25" s="1548"/>
      <c r="K25" s="1548"/>
      <c r="L25" s="1548"/>
      <c r="M25" s="1548"/>
      <c r="N25" s="1548"/>
      <c r="O25" s="1549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1.5" customHeight="1">
      <c r="A26" s="1550">
        <v>4</v>
      </c>
      <c r="B26" s="1552" t="s">
        <v>1267</v>
      </c>
      <c r="C26" s="318" t="s">
        <v>1254</v>
      </c>
      <c r="D26" s="1555" t="s">
        <v>1268</v>
      </c>
      <c r="E26" s="1558">
        <v>519520</v>
      </c>
      <c r="F26" s="1558">
        <v>433000</v>
      </c>
      <c r="G26" s="1558"/>
      <c r="H26" s="1558"/>
      <c r="I26" s="1558">
        <v>433000</v>
      </c>
      <c r="J26" s="1558"/>
      <c r="K26" s="1558"/>
      <c r="L26" s="1558"/>
      <c r="M26" s="1558"/>
      <c r="N26" s="1561">
        <v>425217</v>
      </c>
      <c r="O26" s="1563">
        <v>98.2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.75" customHeight="1">
      <c r="A27" s="1551"/>
      <c r="B27" s="1553"/>
      <c r="C27" s="322" t="s">
        <v>1264</v>
      </c>
      <c r="D27" s="1556"/>
      <c r="E27" s="1559"/>
      <c r="F27" s="1559"/>
      <c r="G27" s="1559"/>
      <c r="H27" s="1559"/>
      <c r="I27" s="1559"/>
      <c r="J27" s="1559"/>
      <c r="K27" s="1559"/>
      <c r="L27" s="1559"/>
      <c r="M27" s="1559"/>
      <c r="N27" s="1561"/>
      <c r="O27" s="156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.75" customHeight="1">
      <c r="A28" s="1551"/>
      <c r="B28" s="1553"/>
      <c r="C28" s="322" t="s">
        <v>1265</v>
      </c>
      <c r="D28" s="1556"/>
      <c r="E28" s="1559"/>
      <c r="F28" s="1559"/>
      <c r="G28" s="1559"/>
      <c r="H28" s="1559"/>
      <c r="I28" s="1559"/>
      <c r="J28" s="1559"/>
      <c r="K28" s="1559"/>
      <c r="L28" s="1559"/>
      <c r="M28" s="1559"/>
      <c r="N28" s="1561"/>
      <c r="O28" s="156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 customHeight="1">
      <c r="A29" s="1431"/>
      <c r="B29" s="1554"/>
      <c r="C29" s="324" t="s">
        <v>1257</v>
      </c>
      <c r="D29" s="1557"/>
      <c r="E29" s="1560"/>
      <c r="F29" s="1560"/>
      <c r="G29" s="1560"/>
      <c r="H29" s="1560"/>
      <c r="I29" s="1560"/>
      <c r="J29" s="1560"/>
      <c r="K29" s="1560"/>
      <c r="L29" s="1560"/>
      <c r="M29" s="1560"/>
      <c r="N29" s="1561"/>
      <c r="O29" s="156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54.75" customHeight="1">
      <c r="A30" s="1547" t="s">
        <v>1269</v>
      </c>
      <c r="B30" s="814"/>
      <c r="C30" s="814"/>
      <c r="D30" s="814"/>
      <c r="E30" s="814"/>
      <c r="F30" s="814"/>
      <c r="G30" s="814"/>
      <c r="H30" s="814"/>
      <c r="I30" s="814"/>
      <c r="J30" s="814"/>
      <c r="K30" s="814"/>
      <c r="L30" s="814"/>
      <c r="M30" s="814"/>
      <c r="N30" s="814"/>
      <c r="O30" s="1377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1.5" customHeight="1">
      <c r="A31" s="1550">
        <v>5</v>
      </c>
      <c r="B31" s="1552" t="s">
        <v>1270</v>
      </c>
      <c r="C31" s="318" t="s">
        <v>1254</v>
      </c>
      <c r="D31" s="1555" t="s">
        <v>1268</v>
      </c>
      <c r="E31" s="1558">
        <v>196100</v>
      </c>
      <c r="F31" s="1558">
        <v>160000</v>
      </c>
      <c r="G31" s="1558"/>
      <c r="H31" s="1558"/>
      <c r="I31" s="1558">
        <v>160000</v>
      </c>
      <c r="J31" s="1558"/>
      <c r="K31" s="1558"/>
      <c r="L31" s="1558"/>
      <c r="M31" s="1558"/>
      <c r="N31" s="1564">
        <v>157826</v>
      </c>
      <c r="O31" s="1563">
        <v>98.6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.75" customHeight="1">
      <c r="A32" s="1551"/>
      <c r="B32" s="1553"/>
      <c r="C32" s="322" t="s">
        <v>1264</v>
      </c>
      <c r="D32" s="1556"/>
      <c r="E32" s="1559"/>
      <c r="F32" s="1559"/>
      <c r="G32" s="1559"/>
      <c r="H32" s="1559"/>
      <c r="I32" s="1559"/>
      <c r="J32" s="1559"/>
      <c r="K32" s="1559"/>
      <c r="L32" s="1559"/>
      <c r="M32" s="1559"/>
      <c r="N32" s="1564"/>
      <c r="O32" s="156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8.75" customHeight="1">
      <c r="A33" s="1551"/>
      <c r="B33" s="1553"/>
      <c r="C33" s="322" t="s">
        <v>1265</v>
      </c>
      <c r="D33" s="1556"/>
      <c r="E33" s="1559"/>
      <c r="F33" s="1559"/>
      <c r="G33" s="1559"/>
      <c r="H33" s="1559"/>
      <c r="I33" s="1559"/>
      <c r="J33" s="1559"/>
      <c r="K33" s="1559"/>
      <c r="L33" s="1559"/>
      <c r="M33" s="1559"/>
      <c r="N33" s="1564"/>
      <c r="O33" s="156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8.75" customHeight="1">
      <c r="A34" s="1431"/>
      <c r="B34" s="1554"/>
      <c r="C34" s="324" t="s">
        <v>1257</v>
      </c>
      <c r="D34" s="1557"/>
      <c r="E34" s="1560"/>
      <c r="F34" s="1560"/>
      <c r="G34" s="1560"/>
      <c r="H34" s="1560"/>
      <c r="I34" s="1560"/>
      <c r="J34" s="1560"/>
      <c r="K34" s="1560"/>
      <c r="L34" s="1560"/>
      <c r="M34" s="1560"/>
      <c r="N34" s="1564"/>
      <c r="O34" s="156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53.25" customHeight="1">
      <c r="A35" s="1547" t="s">
        <v>1271</v>
      </c>
      <c r="B35" s="814"/>
      <c r="C35" s="814"/>
      <c r="D35" s="814"/>
      <c r="E35" s="814"/>
      <c r="F35" s="814"/>
      <c r="G35" s="814"/>
      <c r="H35" s="814"/>
      <c r="I35" s="814"/>
      <c r="J35" s="814"/>
      <c r="K35" s="814"/>
      <c r="L35" s="814"/>
      <c r="M35" s="814"/>
      <c r="N35" s="814"/>
      <c r="O35" s="1377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71" customHeight="1">
      <c r="A36" s="45">
        <v>6</v>
      </c>
      <c r="B36" s="327" t="s">
        <v>1272</v>
      </c>
      <c r="C36" s="328" t="s">
        <v>1273</v>
      </c>
      <c r="D36" s="126" t="s">
        <v>1274</v>
      </c>
      <c r="E36" s="23">
        <v>770181</v>
      </c>
      <c r="F36" s="23">
        <v>617824</v>
      </c>
      <c r="G36" s="23">
        <v>19306</v>
      </c>
      <c r="H36" s="23"/>
      <c r="I36" s="23">
        <v>598518</v>
      </c>
      <c r="J36" s="23"/>
      <c r="K36" s="23"/>
      <c r="L36" s="23"/>
      <c r="M36" s="23"/>
      <c r="N36" s="326">
        <v>604954</v>
      </c>
      <c r="O36" s="325">
        <v>97.9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81" customHeight="1">
      <c r="A37" s="1547" t="s">
        <v>1275</v>
      </c>
      <c r="B37" s="814"/>
      <c r="C37" s="814"/>
      <c r="D37" s="814"/>
      <c r="E37" s="814"/>
      <c r="F37" s="814"/>
      <c r="G37" s="814"/>
      <c r="H37" s="814"/>
      <c r="I37" s="814"/>
      <c r="J37" s="814"/>
      <c r="K37" s="814"/>
      <c r="L37" s="814"/>
      <c r="M37" s="814"/>
      <c r="N37" s="814"/>
      <c r="O37" s="1377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67.5" customHeight="1">
      <c r="A38" s="45">
        <v>7</v>
      </c>
      <c r="B38" s="327" t="s">
        <v>1276</v>
      </c>
      <c r="C38" s="328" t="s">
        <v>1260</v>
      </c>
      <c r="D38" s="126" t="s">
        <v>1274</v>
      </c>
      <c r="E38" s="23">
        <v>845000</v>
      </c>
      <c r="F38" s="23">
        <v>306400</v>
      </c>
      <c r="G38" s="23">
        <v>13601</v>
      </c>
      <c r="H38" s="23"/>
      <c r="I38" s="23">
        <v>292799</v>
      </c>
      <c r="J38" s="23"/>
      <c r="K38" s="23"/>
      <c r="L38" s="23"/>
      <c r="M38" s="23"/>
      <c r="N38" s="326">
        <v>270727</v>
      </c>
      <c r="O38" s="321">
        <v>88.4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48.75" customHeight="1">
      <c r="A39" s="1547" t="s">
        <v>1277</v>
      </c>
      <c r="B39" s="814"/>
      <c r="C39" s="814"/>
      <c r="D39" s="814"/>
      <c r="E39" s="814"/>
      <c r="F39" s="814"/>
      <c r="G39" s="814"/>
      <c r="H39" s="814"/>
      <c r="I39" s="814"/>
      <c r="J39" s="814"/>
      <c r="K39" s="814"/>
      <c r="L39" s="814"/>
      <c r="M39" s="814"/>
      <c r="N39" s="814"/>
      <c r="O39" s="1377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83.25" customHeight="1">
      <c r="A40" s="45">
        <v>8</v>
      </c>
      <c r="B40" s="327" t="s">
        <v>1278</v>
      </c>
      <c r="C40" s="328" t="s">
        <v>1260</v>
      </c>
      <c r="D40" s="126" t="s">
        <v>1279</v>
      </c>
      <c r="E40" s="23">
        <v>350000</v>
      </c>
      <c r="F40" s="23">
        <v>15430</v>
      </c>
      <c r="G40" s="23">
        <v>15430</v>
      </c>
      <c r="H40" s="23"/>
      <c r="I40" s="23"/>
      <c r="J40" s="23"/>
      <c r="K40" s="23"/>
      <c r="L40" s="23"/>
      <c r="M40" s="23"/>
      <c r="N40" s="326">
        <v>15426</v>
      </c>
      <c r="O40" s="321">
        <v>100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45.75" customHeight="1">
      <c r="A41" s="1547" t="s">
        <v>1280</v>
      </c>
      <c r="B41" s="814"/>
      <c r="C41" s="814"/>
      <c r="D41" s="814"/>
      <c r="E41" s="814"/>
      <c r="F41" s="814"/>
      <c r="G41" s="814"/>
      <c r="H41" s="814"/>
      <c r="I41" s="814"/>
      <c r="J41" s="814"/>
      <c r="K41" s="814"/>
      <c r="L41" s="814"/>
      <c r="M41" s="814"/>
      <c r="N41" s="814"/>
      <c r="O41" s="1377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4.75" customHeight="1">
      <c r="A42" s="1359" t="s">
        <v>1281</v>
      </c>
      <c r="B42" s="1565"/>
      <c r="C42" s="330">
        <v>600</v>
      </c>
      <c r="D42" s="331" t="s">
        <v>796</v>
      </c>
      <c r="E42" s="332">
        <v>3152189</v>
      </c>
      <c r="F42" s="332">
        <v>1852458</v>
      </c>
      <c r="G42" s="332">
        <v>48337</v>
      </c>
      <c r="H42" s="332"/>
      <c r="I42" s="332">
        <v>1804121</v>
      </c>
      <c r="J42" s="332"/>
      <c r="K42" s="332"/>
      <c r="L42" s="332"/>
      <c r="M42" s="332"/>
      <c r="N42" s="333">
        <v>1793944</v>
      </c>
      <c r="O42" s="334">
        <v>96.8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15" s="118" customFormat="1" ht="41.25" customHeight="1">
      <c r="A43" s="1566"/>
      <c r="B43" s="1552" t="s">
        <v>92</v>
      </c>
      <c r="C43" s="318" t="s">
        <v>93</v>
      </c>
      <c r="D43" s="1566"/>
      <c r="E43" s="1569"/>
      <c r="F43" s="1569"/>
      <c r="G43" s="1569"/>
      <c r="H43" s="1569"/>
      <c r="I43" s="1569"/>
      <c r="J43" s="1569"/>
      <c r="K43" s="1569"/>
      <c r="L43" s="1569"/>
      <c r="M43" s="1569"/>
      <c r="N43" s="1572"/>
      <c r="O43" s="1572"/>
    </row>
    <row r="44" spans="1:15" s="118" customFormat="1" ht="14.25" customHeight="1">
      <c r="A44" s="1567"/>
      <c r="B44" s="1553"/>
      <c r="C44" s="338" t="s">
        <v>94</v>
      </c>
      <c r="D44" s="1567"/>
      <c r="E44" s="1570"/>
      <c r="F44" s="1570"/>
      <c r="G44" s="1570"/>
      <c r="H44" s="1570"/>
      <c r="I44" s="1570"/>
      <c r="J44" s="1570"/>
      <c r="K44" s="1570"/>
      <c r="L44" s="1570"/>
      <c r="M44" s="1570"/>
      <c r="N44" s="1572"/>
      <c r="O44" s="1572"/>
    </row>
    <row r="45" spans="1:15" s="118" customFormat="1" ht="18" customHeight="1">
      <c r="A45" s="1567"/>
      <c r="B45" s="1553"/>
      <c r="C45" s="338" t="s">
        <v>95</v>
      </c>
      <c r="D45" s="1567"/>
      <c r="E45" s="1570"/>
      <c r="F45" s="1570"/>
      <c r="G45" s="1570"/>
      <c r="H45" s="1570"/>
      <c r="I45" s="1570"/>
      <c r="J45" s="1570"/>
      <c r="K45" s="1570"/>
      <c r="L45" s="1570"/>
      <c r="M45" s="1570"/>
      <c r="N45" s="1572"/>
      <c r="O45" s="1572"/>
    </row>
    <row r="46" spans="1:15" s="118" customFormat="1" ht="42.75" customHeight="1">
      <c r="A46" s="1567"/>
      <c r="B46" s="1554"/>
      <c r="C46" s="340" t="s">
        <v>96</v>
      </c>
      <c r="D46" s="1568"/>
      <c r="E46" s="1571"/>
      <c r="F46" s="1571"/>
      <c r="G46" s="1571"/>
      <c r="H46" s="1571"/>
      <c r="I46" s="1571"/>
      <c r="J46" s="1571"/>
      <c r="K46" s="1571"/>
      <c r="L46" s="1571"/>
      <c r="M46" s="1571"/>
      <c r="N46" s="1572"/>
      <c r="O46" s="1572"/>
    </row>
    <row r="47" spans="1:15" ht="48.75" customHeight="1">
      <c r="A47" s="343"/>
      <c r="B47" s="344" t="s">
        <v>97</v>
      </c>
      <c r="C47" s="345"/>
      <c r="D47" s="346"/>
      <c r="E47" s="347">
        <v>12224039</v>
      </c>
      <c r="F47" s="347">
        <v>5843714</v>
      </c>
      <c r="G47" s="347"/>
      <c r="H47" s="347">
        <v>1149680</v>
      </c>
      <c r="I47" s="347">
        <v>311248</v>
      </c>
      <c r="J47" s="347"/>
      <c r="K47" s="347">
        <v>4354155</v>
      </c>
      <c r="L47" s="347"/>
      <c r="M47" s="348" t="s">
        <v>98</v>
      </c>
      <c r="N47" s="178">
        <v>5838715</v>
      </c>
      <c r="O47" s="349">
        <v>99.9</v>
      </c>
    </row>
    <row r="48" spans="1:15" ht="60" customHeight="1">
      <c r="A48" s="346">
        <v>9</v>
      </c>
      <c r="B48" s="344" t="s">
        <v>99</v>
      </c>
      <c r="C48" s="350" t="s">
        <v>100</v>
      </c>
      <c r="D48" s="350" t="s">
        <v>101</v>
      </c>
      <c r="E48" s="347">
        <v>3094271</v>
      </c>
      <c r="F48" s="347">
        <v>2044992</v>
      </c>
      <c r="G48" s="347"/>
      <c r="H48" s="347">
        <v>200000</v>
      </c>
      <c r="I48" s="347">
        <v>311248</v>
      </c>
      <c r="J48" s="347"/>
      <c r="K48" s="347">
        <v>1524989</v>
      </c>
      <c r="L48" s="347"/>
      <c r="M48" s="348" t="s">
        <v>102</v>
      </c>
      <c r="N48" s="23">
        <v>2043723</v>
      </c>
      <c r="O48" s="47">
        <v>99.9</v>
      </c>
    </row>
    <row r="49" spans="1:15" ht="59.25" customHeight="1">
      <c r="A49" s="1573">
        <v>10</v>
      </c>
      <c r="B49" s="1575" t="s">
        <v>103</v>
      </c>
      <c r="C49" s="1577" t="s">
        <v>104</v>
      </c>
      <c r="D49" s="1566" t="s">
        <v>105</v>
      </c>
      <c r="E49" s="1579">
        <v>5402992</v>
      </c>
      <c r="F49" s="1579">
        <v>2075069</v>
      </c>
      <c r="G49" s="1579"/>
      <c r="H49" s="1569">
        <v>518767</v>
      </c>
      <c r="I49" s="1569"/>
      <c r="J49" s="1579"/>
      <c r="K49" s="1579">
        <v>1544609</v>
      </c>
      <c r="L49" s="1579"/>
      <c r="M49" s="353" t="s">
        <v>106</v>
      </c>
      <c r="N49" s="1558">
        <v>2072871</v>
      </c>
      <c r="O49" s="1581">
        <v>99.9</v>
      </c>
    </row>
    <row r="50" spans="1:15" ht="51.75" customHeight="1">
      <c r="A50" s="1574"/>
      <c r="B50" s="1576"/>
      <c r="C50" s="1578"/>
      <c r="D50" s="1568"/>
      <c r="E50" s="1580"/>
      <c r="F50" s="1580"/>
      <c r="G50" s="1580"/>
      <c r="H50" s="1571"/>
      <c r="I50" s="1571"/>
      <c r="J50" s="1580"/>
      <c r="K50" s="1580"/>
      <c r="L50" s="1580"/>
      <c r="M50" s="356" t="s">
        <v>107</v>
      </c>
      <c r="N50" s="1560"/>
      <c r="O50" s="1582"/>
    </row>
    <row r="51" spans="1:15" s="118" customFormat="1" ht="60.75" customHeight="1">
      <c r="A51" s="1566">
        <v>11</v>
      </c>
      <c r="B51" s="1575" t="s">
        <v>108</v>
      </c>
      <c r="C51" s="1566" t="s">
        <v>104</v>
      </c>
      <c r="D51" s="1566" t="s">
        <v>105</v>
      </c>
      <c r="E51" s="1569">
        <v>3726776</v>
      </c>
      <c r="F51" s="1569">
        <v>1723653</v>
      </c>
      <c r="G51" s="1569"/>
      <c r="H51" s="1569">
        <v>430913</v>
      </c>
      <c r="I51" s="1569"/>
      <c r="J51" s="1569"/>
      <c r="K51" s="1569">
        <v>1284557</v>
      </c>
      <c r="L51" s="1569"/>
      <c r="M51" s="353" t="s">
        <v>109</v>
      </c>
      <c r="N51" s="1585">
        <v>1722121</v>
      </c>
      <c r="O51" s="1586">
        <v>99.9</v>
      </c>
    </row>
    <row r="52" spans="1:15" s="118" customFormat="1" ht="52.5" customHeight="1">
      <c r="A52" s="1557"/>
      <c r="B52" s="1583"/>
      <c r="C52" s="1557"/>
      <c r="D52" s="1557"/>
      <c r="E52" s="1584"/>
      <c r="F52" s="1584"/>
      <c r="G52" s="1584"/>
      <c r="H52" s="1584"/>
      <c r="I52" s="1584"/>
      <c r="J52" s="1584"/>
      <c r="K52" s="1584"/>
      <c r="L52" s="1584"/>
      <c r="M52" s="356" t="s">
        <v>110</v>
      </c>
      <c r="N52" s="1584"/>
      <c r="O52" s="1584"/>
    </row>
    <row r="53" spans="1:15" s="118" customFormat="1" ht="59.25" customHeight="1">
      <c r="A53" s="1587" t="s">
        <v>111</v>
      </c>
      <c r="B53" s="814"/>
      <c r="C53" s="814"/>
      <c r="D53" s="814"/>
      <c r="E53" s="814"/>
      <c r="F53" s="814"/>
      <c r="G53" s="814"/>
      <c r="H53" s="814"/>
      <c r="I53" s="814"/>
      <c r="J53" s="814"/>
      <c r="K53" s="814"/>
      <c r="L53" s="814"/>
      <c r="M53" s="814"/>
      <c r="N53" s="814"/>
      <c r="O53" s="1377"/>
    </row>
    <row r="54" spans="1:15" s="118" customFormat="1" ht="219" customHeight="1">
      <c r="A54" s="350">
        <v>12</v>
      </c>
      <c r="B54" s="357" t="s">
        <v>112</v>
      </c>
      <c r="C54" s="341" t="s">
        <v>113</v>
      </c>
      <c r="D54" s="341" t="s">
        <v>114</v>
      </c>
      <c r="E54" s="342">
        <v>9000</v>
      </c>
      <c r="F54" s="342">
        <v>7000</v>
      </c>
      <c r="G54" s="342">
        <v>7000</v>
      </c>
      <c r="H54" s="342"/>
      <c r="I54" s="342"/>
      <c r="J54" s="342"/>
      <c r="K54" s="342"/>
      <c r="L54" s="342"/>
      <c r="M54" s="342"/>
      <c r="N54" s="358">
        <v>1976</v>
      </c>
      <c r="O54" s="260">
        <v>28.2</v>
      </c>
    </row>
    <row r="55" spans="1:15" s="118" customFormat="1" ht="48.75" customHeight="1">
      <c r="A55" s="1588" t="s">
        <v>115</v>
      </c>
      <c r="B55" s="814"/>
      <c r="C55" s="814"/>
      <c r="D55" s="814"/>
      <c r="E55" s="814"/>
      <c r="F55" s="814"/>
      <c r="G55" s="814"/>
      <c r="H55" s="814"/>
      <c r="I55" s="814"/>
      <c r="J55" s="814"/>
      <c r="K55" s="814"/>
      <c r="L55" s="814"/>
      <c r="M55" s="814"/>
      <c r="N55" s="814"/>
      <c r="O55" s="1377"/>
    </row>
    <row r="56" spans="1:15" s="118" customFormat="1" ht="24.75" customHeight="1">
      <c r="A56" s="1359" t="s">
        <v>116</v>
      </c>
      <c r="B56" s="1565"/>
      <c r="C56" s="330">
        <v>630</v>
      </c>
      <c r="D56" s="331" t="s">
        <v>796</v>
      </c>
      <c r="E56" s="332">
        <v>12233039</v>
      </c>
      <c r="F56" s="332">
        <v>5850714</v>
      </c>
      <c r="G56" s="332">
        <v>7000</v>
      </c>
      <c r="H56" s="332">
        <v>1149680</v>
      </c>
      <c r="I56" s="332">
        <v>311248</v>
      </c>
      <c r="J56" s="332"/>
      <c r="K56" s="332">
        <v>4354155</v>
      </c>
      <c r="L56" s="332"/>
      <c r="M56" s="332">
        <v>28631</v>
      </c>
      <c r="N56" s="359">
        <v>5840691</v>
      </c>
      <c r="O56" s="360">
        <v>99.8</v>
      </c>
    </row>
    <row r="57" spans="1:15" s="118" customFormat="1" ht="107.25" customHeight="1">
      <c r="A57" s="335">
        <v>13</v>
      </c>
      <c r="B57" s="351" t="s">
        <v>117</v>
      </c>
      <c r="C57" s="350" t="s">
        <v>118</v>
      </c>
      <c r="D57" s="335" t="s">
        <v>1268</v>
      </c>
      <c r="E57" s="336">
        <v>483000</v>
      </c>
      <c r="F57" s="336">
        <v>483000</v>
      </c>
      <c r="G57" s="336">
        <v>1000</v>
      </c>
      <c r="H57" s="336"/>
      <c r="I57" s="336">
        <v>482000</v>
      </c>
      <c r="J57" s="336"/>
      <c r="K57" s="336"/>
      <c r="L57" s="336"/>
      <c r="M57" s="336"/>
      <c r="N57" s="358">
        <v>482870</v>
      </c>
      <c r="O57" s="361">
        <v>100</v>
      </c>
    </row>
    <row r="58" spans="1:15" s="118" customFormat="1" ht="56.25" customHeight="1">
      <c r="A58" s="1587" t="s">
        <v>119</v>
      </c>
      <c r="B58" s="814"/>
      <c r="C58" s="814"/>
      <c r="D58" s="814"/>
      <c r="E58" s="814"/>
      <c r="F58" s="814"/>
      <c r="G58" s="814"/>
      <c r="H58" s="814"/>
      <c r="I58" s="814"/>
      <c r="J58" s="814"/>
      <c r="K58" s="814"/>
      <c r="L58" s="814"/>
      <c r="M58" s="814"/>
      <c r="N58" s="814"/>
      <c r="O58" s="1377"/>
    </row>
    <row r="59" spans="1:15" s="118" customFormat="1" ht="111" customHeight="1">
      <c r="A59" s="350">
        <v>14</v>
      </c>
      <c r="B59" s="344" t="s">
        <v>120</v>
      </c>
      <c r="C59" s="350" t="s">
        <v>118</v>
      </c>
      <c r="D59" s="350">
        <v>2006</v>
      </c>
      <c r="E59" s="362">
        <v>23000</v>
      </c>
      <c r="F59" s="362">
        <v>23000</v>
      </c>
      <c r="G59" s="362">
        <v>23000</v>
      </c>
      <c r="H59" s="362"/>
      <c r="I59" s="362"/>
      <c r="J59" s="362"/>
      <c r="K59" s="362"/>
      <c r="L59" s="362"/>
      <c r="M59" s="362"/>
      <c r="N59" s="358">
        <v>22269</v>
      </c>
      <c r="O59" s="260">
        <v>96.8</v>
      </c>
    </row>
    <row r="60" spans="1:15" s="118" customFormat="1" ht="38.25" customHeight="1">
      <c r="A60" s="1587" t="s">
        <v>121</v>
      </c>
      <c r="B60" s="814"/>
      <c r="C60" s="814"/>
      <c r="D60" s="814"/>
      <c r="E60" s="814"/>
      <c r="F60" s="814"/>
      <c r="G60" s="814"/>
      <c r="H60" s="814"/>
      <c r="I60" s="814"/>
      <c r="J60" s="814"/>
      <c r="K60" s="814"/>
      <c r="L60" s="814"/>
      <c r="M60" s="814"/>
      <c r="N60" s="814"/>
      <c r="O60" s="1377"/>
    </row>
    <row r="61" spans="1:15" s="118" customFormat="1" ht="102.75" customHeight="1">
      <c r="A61" s="350">
        <v>15</v>
      </c>
      <c r="B61" s="344" t="s">
        <v>122</v>
      </c>
      <c r="C61" s="350" t="s">
        <v>118</v>
      </c>
      <c r="D61" s="350">
        <v>2006</v>
      </c>
      <c r="E61" s="362">
        <v>14000</v>
      </c>
      <c r="F61" s="362">
        <v>14000</v>
      </c>
      <c r="G61" s="362">
        <v>14000</v>
      </c>
      <c r="H61" s="362"/>
      <c r="I61" s="362"/>
      <c r="J61" s="362"/>
      <c r="K61" s="362"/>
      <c r="L61" s="362"/>
      <c r="M61" s="362"/>
      <c r="N61" s="358">
        <v>13945</v>
      </c>
      <c r="O61" s="260">
        <v>99.6</v>
      </c>
    </row>
    <row r="62" spans="1:15" s="118" customFormat="1" ht="33.75" customHeight="1">
      <c r="A62" s="1587" t="s">
        <v>123</v>
      </c>
      <c r="B62" s="814"/>
      <c r="C62" s="814"/>
      <c r="D62" s="814"/>
      <c r="E62" s="814"/>
      <c r="F62" s="814"/>
      <c r="G62" s="814"/>
      <c r="H62" s="814"/>
      <c r="I62" s="814"/>
      <c r="J62" s="814"/>
      <c r="K62" s="814"/>
      <c r="L62" s="814"/>
      <c r="M62" s="814"/>
      <c r="N62" s="814"/>
      <c r="O62" s="1377"/>
    </row>
    <row r="63" spans="1:15" s="118" customFormat="1" ht="102.75" customHeight="1">
      <c r="A63" s="350">
        <v>16</v>
      </c>
      <c r="B63" s="344" t="s">
        <v>124</v>
      </c>
      <c r="C63" s="350" t="s">
        <v>118</v>
      </c>
      <c r="D63" s="328" t="s">
        <v>125</v>
      </c>
      <c r="E63" s="362">
        <v>1340000</v>
      </c>
      <c r="F63" s="362">
        <v>40000</v>
      </c>
      <c r="G63" s="362">
        <v>40000</v>
      </c>
      <c r="H63" s="362"/>
      <c r="I63" s="362"/>
      <c r="J63" s="362"/>
      <c r="K63" s="362"/>
      <c r="L63" s="362"/>
      <c r="M63" s="362"/>
      <c r="N63" s="358">
        <v>39040</v>
      </c>
      <c r="O63" s="260">
        <v>97.6</v>
      </c>
    </row>
    <row r="64" spans="1:15" s="118" customFormat="1" ht="47.25" customHeight="1">
      <c r="A64" s="1587" t="s">
        <v>126</v>
      </c>
      <c r="B64" s="814"/>
      <c r="C64" s="814"/>
      <c r="D64" s="814"/>
      <c r="E64" s="814"/>
      <c r="F64" s="814"/>
      <c r="G64" s="814"/>
      <c r="H64" s="814"/>
      <c r="I64" s="814"/>
      <c r="J64" s="814"/>
      <c r="K64" s="814"/>
      <c r="L64" s="814"/>
      <c r="M64" s="814"/>
      <c r="N64" s="814"/>
      <c r="O64" s="1377"/>
    </row>
    <row r="65" spans="1:15" s="118" customFormat="1" ht="167.25" customHeight="1">
      <c r="A65" s="350">
        <v>17</v>
      </c>
      <c r="B65" s="344" t="s">
        <v>127</v>
      </c>
      <c r="C65" s="350" t="s">
        <v>128</v>
      </c>
      <c r="D65" s="328" t="s">
        <v>129</v>
      </c>
      <c r="E65" s="362">
        <v>8000</v>
      </c>
      <c r="F65" s="362">
        <v>8000</v>
      </c>
      <c r="G65" s="362">
        <v>8000</v>
      </c>
      <c r="H65" s="362"/>
      <c r="I65" s="362"/>
      <c r="J65" s="362"/>
      <c r="K65" s="362"/>
      <c r="L65" s="362"/>
      <c r="M65" s="362"/>
      <c r="N65" s="358">
        <v>6801</v>
      </c>
      <c r="O65" s="361">
        <v>85</v>
      </c>
    </row>
    <row r="66" spans="1:15" s="118" customFormat="1" ht="42.75" customHeight="1">
      <c r="A66" s="1587" t="s">
        <v>130</v>
      </c>
      <c r="B66" s="814"/>
      <c r="C66" s="814"/>
      <c r="D66" s="814"/>
      <c r="E66" s="814"/>
      <c r="F66" s="814"/>
      <c r="G66" s="814"/>
      <c r="H66" s="814"/>
      <c r="I66" s="814"/>
      <c r="J66" s="814"/>
      <c r="K66" s="814"/>
      <c r="L66" s="814"/>
      <c r="M66" s="814"/>
      <c r="N66" s="814"/>
      <c r="O66" s="1377"/>
    </row>
    <row r="67" spans="1:15" s="118" customFormat="1" ht="84" customHeight="1">
      <c r="A67" s="350">
        <v>18</v>
      </c>
      <c r="B67" s="327" t="s">
        <v>131</v>
      </c>
      <c r="C67" s="350" t="s">
        <v>128</v>
      </c>
      <c r="D67" s="350">
        <v>2006</v>
      </c>
      <c r="E67" s="362">
        <v>6000</v>
      </c>
      <c r="F67" s="362">
        <v>6000</v>
      </c>
      <c r="G67" s="362">
        <v>6000</v>
      </c>
      <c r="H67" s="362"/>
      <c r="I67" s="362"/>
      <c r="J67" s="362"/>
      <c r="K67" s="362"/>
      <c r="L67" s="362"/>
      <c r="M67" s="362"/>
      <c r="N67" s="358">
        <v>4474</v>
      </c>
      <c r="O67" s="260">
        <v>74.6</v>
      </c>
    </row>
    <row r="68" spans="1:15" s="118" customFormat="1" ht="36.75" customHeight="1">
      <c r="A68" s="1587" t="s">
        <v>132</v>
      </c>
      <c r="B68" s="1548"/>
      <c r="C68" s="1548"/>
      <c r="D68" s="1548"/>
      <c r="E68" s="1548"/>
      <c r="F68" s="1548"/>
      <c r="G68" s="1548"/>
      <c r="H68" s="1548"/>
      <c r="I68" s="1548"/>
      <c r="J68" s="1548"/>
      <c r="K68" s="1548"/>
      <c r="L68" s="1548"/>
      <c r="M68" s="1548"/>
      <c r="N68" s="1548"/>
      <c r="O68" s="1549"/>
    </row>
    <row r="69" spans="1:15" s="118" customFormat="1" ht="72.75" customHeight="1">
      <c r="A69" s="350">
        <v>19</v>
      </c>
      <c r="B69" s="327" t="s">
        <v>133</v>
      </c>
      <c r="C69" s="350" t="s">
        <v>134</v>
      </c>
      <c r="D69" s="350">
        <v>2006</v>
      </c>
      <c r="E69" s="362">
        <v>511580</v>
      </c>
      <c r="F69" s="362">
        <v>511580</v>
      </c>
      <c r="G69" s="362">
        <v>511580</v>
      </c>
      <c r="H69" s="362"/>
      <c r="I69" s="362"/>
      <c r="J69" s="362"/>
      <c r="K69" s="362"/>
      <c r="L69" s="362"/>
      <c r="M69" s="362"/>
      <c r="N69" s="358">
        <v>491304</v>
      </c>
      <c r="O69" s="361">
        <v>96</v>
      </c>
    </row>
    <row r="70" spans="1:15" s="118" customFormat="1" ht="47.25" customHeight="1">
      <c r="A70" s="1587" t="s">
        <v>135</v>
      </c>
      <c r="B70" s="814"/>
      <c r="C70" s="814"/>
      <c r="D70" s="814"/>
      <c r="E70" s="814"/>
      <c r="F70" s="814"/>
      <c r="G70" s="814"/>
      <c r="H70" s="814"/>
      <c r="I70" s="814"/>
      <c r="J70" s="814"/>
      <c r="K70" s="814"/>
      <c r="L70" s="814"/>
      <c r="M70" s="814"/>
      <c r="N70" s="814"/>
      <c r="O70" s="1377"/>
    </row>
    <row r="71" spans="1:15" s="118" customFormat="1" ht="34.5" customHeight="1">
      <c r="A71" s="1359" t="s">
        <v>136</v>
      </c>
      <c r="B71" s="1565"/>
      <c r="C71" s="330">
        <v>700</v>
      </c>
      <c r="D71" s="331" t="s">
        <v>796</v>
      </c>
      <c r="E71" s="332">
        <v>2385580</v>
      </c>
      <c r="F71" s="332">
        <v>1085580</v>
      </c>
      <c r="G71" s="332">
        <v>603580</v>
      </c>
      <c r="H71" s="332"/>
      <c r="I71" s="332">
        <v>482000</v>
      </c>
      <c r="J71" s="332"/>
      <c r="K71" s="332"/>
      <c r="L71" s="332"/>
      <c r="M71" s="332"/>
      <c r="N71" s="359">
        <v>1060703</v>
      </c>
      <c r="O71" s="360">
        <v>97.7</v>
      </c>
    </row>
    <row r="72" spans="1:15" ht="32.25" customHeight="1">
      <c r="A72" s="1550">
        <v>20</v>
      </c>
      <c r="B72" s="1589" t="s">
        <v>137</v>
      </c>
      <c r="C72" s="335" t="s">
        <v>1254</v>
      </c>
      <c r="D72" s="1550">
        <v>2006</v>
      </c>
      <c r="E72" s="1558">
        <v>6000</v>
      </c>
      <c r="F72" s="1558">
        <v>6000</v>
      </c>
      <c r="G72" s="1558">
        <v>6000</v>
      </c>
      <c r="H72" s="1558"/>
      <c r="I72" s="1558"/>
      <c r="J72" s="1558"/>
      <c r="K72" s="1558"/>
      <c r="L72" s="1558"/>
      <c r="M72" s="1558"/>
      <c r="N72" s="1564">
        <v>5377</v>
      </c>
      <c r="O72" s="1562">
        <v>89.6</v>
      </c>
    </row>
    <row r="73" spans="1:15" ht="18.75" customHeight="1">
      <c r="A73" s="1551"/>
      <c r="B73" s="1590"/>
      <c r="C73" s="343">
        <v>750</v>
      </c>
      <c r="D73" s="1551"/>
      <c r="E73" s="1559"/>
      <c r="F73" s="1559"/>
      <c r="G73" s="1559"/>
      <c r="H73" s="1559"/>
      <c r="I73" s="1559"/>
      <c r="J73" s="1559"/>
      <c r="K73" s="1559"/>
      <c r="L73" s="1559"/>
      <c r="M73" s="1559"/>
      <c r="N73" s="1564"/>
      <c r="O73" s="1562"/>
    </row>
    <row r="74" spans="1:15" ht="16.5" customHeight="1">
      <c r="A74" s="1551"/>
      <c r="B74" s="1590"/>
      <c r="C74" s="343">
        <v>75023</v>
      </c>
      <c r="D74" s="1551"/>
      <c r="E74" s="1559"/>
      <c r="F74" s="1559"/>
      <c r="G74" s="1559"/>
      <c r="H74" s="1559"/>
      <c r="I74" s="1559"/>
      <c r="J74" s="1559"/>
      <c r="K74" s="1559"/>
      <c r="L74" s="1559"/>
      <c r="M74" s="1559"/>
      <c r="N74" s="1564"/>
      <c r="O74" s="1562"/>
    </row>
    <row r="75" spans="1:15" ht="21.75" customHeight="1">
      <c r="A75" s="1431"/>
      <c r="B75" s="1591"/>
      <c r="C75" s="354">
        <v>6060</v>
      </c>
      <c r="D75" s="1431"/>
      <c r="E75" s="1560"/>
      <c r="F75" s="1560"/>
      <c r="G75" s="1560"/>
      <c r="H75" s="1560"/>
      <c r="I75" s="1560"/>
      <c r="J75" s="1560"/>
      <c r="K75" s="1560"/>
      <c r="L75" s="1560"/>
      <c r="M75" s="1560"/>
      <c r="N75" s="1564"/>
      <c r="O75" s="1562"/>
    </row>
    <row r="76" spans="1:15" ht="36" customHeight="1">
      <c r="A76" s="1547" t="s">
        <v>138</v>
      </c>
      <c r="B76" s="1548"/>
      <c r="C76" s="1548"/>
      <c r="D76" s="1548"/>
      <c r="E76" s="1548"/>
      <c r="F76" s="1548"/>
      <c r="G76" s="1548"/>
      <c r="H76" s="1548"/>
      <c r="I76" s="1548"/>
      <c r="J76" s="1548"/>
      <c r="K76" s="1548"/>
      <c r="L76" s="1548"/>
      <c r="M76" s="1548"/>
      <c r="N76" s="1548"/>
      <c r="O76" s="1549"/>
    </row>
    <row r="77" spans="1:15" ht="98.25" customHeight="1">
      <c r="A77" s="36">
        <v>21</v>
      </c>
      <c r="B77" s="363" t="s">
        <v>139</v>
      </c>
      <c r="C77" s="335" t="s">
        <v>140</v>
      </c>
      <c r="D77" s="36">
        <v>2006</v>
      </c>
      <c r="E77" s="49">
        <v>35000</v>
      </c>
      <c r="F77" s="49">
        <v>35000</v>
      </c>
      <c r="G77" s="49">
        <v>35000</v>
      </c>
      <c r="H77" s="49"/>
      <c r="I77" s="49"/>
      <c r="J77" s="49"/>
      <c r="K77" s="49"/>
      <c r="L77" s="49"/>
      <c r="M77" s="49"/>
      <c r="N77" s="326">
        <v>28775</v>
      </c>
      <c r="O77" s="321">
        <v>82.2</v>
      </c>
    </row>
    <row r="78" spans="1:15" ht="39" customHeight="1">
      <c r="A78" s="1547" t="s">
        <v>141</v>
      </c>
      <c r="B78" s="814"/>
      <c r="C78" s="814"/>
      <c r="D78" s="814"/>
      <c r="E78" s="814"/>
      <c r="F78" s="814"/>
      <c r="G78" s="814"/>
      <c r="H78" s="814"/>
      <c r="I78" s="814"/>
      <c r="J78" s="814"/>
      <c r="K78" s="814"/>
      <c r="L78" s="814"/>
      <c r="M78" s="814"/>
      <c r="N78" s="814"/>
      <c r="O78" s="1377"/>
    </row>
    <row r="79" spans="1:15" ht="36" customHeight="1">
      <c r="A79" s="1550">
        <v>22</v>
      </c>
      <c r="B79" s="1589" t="s">
        <v>142</v>
      </c>
      <c r="C79" s="335" t="s">
        <v>1254</v>
      </c>
      <c r="D79" s="1550">
        <v>2006</v>
      </c>
      <c r="E79" s="1558">
        <v>176310</v>
      </c>
      <c r="F79" s="1558">
        <v>176310</v>
      </c>
      <c r="G79" s="1558">
        <v>176310</v>
      </c>
      <c r="H79" s="1558"/>
      <c r="I79" s="1558"/>
      <c r="J79" s="1558"/>
      <c r="K79" s="1558"/>
      <c r="L79" s="1558"/>
      <c r="M79" s="1558"/>
      <c r="N79" s="1564">
        <v>173135</v>
      </c>
      <c r="O79" s="1562">
        <v>98.2</v>
      </c>
    </row>
    <row r="80" spans="1:15" ht="18" customHeight="1">
      <c r="A80" s="1551"/>
      <c r="B80" s="1590"/>
      <c r="C80" s="343">
        <v>750</v>
      </c>
      <c r="D80" s="1551"/>
      <c r="E80" s="1559"/>
      <c r="F80" s="1559"/>
      <c r="G80" s="1559"/>
      <c r="H80" s="1559"/>
      <c r="I80" s="1559"/>
      <c r="J80" s="1559"/>
      <c r="K80" s="1559"/>
      <c r="L80" s="1559"/>
      <c r="M80" s="1559"/>
      <c r="N80" s="1564"/>
      <c r="O80" s="1562"/>
    </row>
    <row r="81" spans="1:15" ht="17.25" customHeight="1">
      <c r="A81" s="1551"/>
      <c r="B81" s="1590"/>
      <c r="C81" s="343">
        <v>70523</v>
      </c>
      <c r="D81" s="1551"/>
      <c r="E81" s="1559"/>
      <c r="F81" s="1559"/>
      <c r="G81" s="1559"/>
      <c r="H81" s="1559"/>
      <c r="I81" s="1559"/>
      <c r="J81" s="1559"/>
      <c r="K81" s="1559"/>
      <c r="L81" s="1559"/>
      <c r="M81" s="1559"/>
      <c r="N81" s="1564"/>
      <c r="O81" s="1562"/>
    </row>
    <row r="82" spans="1:15" ht="19.5" customHeight="1">
      <c r="A82" s="1431"/>
      <c r="B82" s="1591"/>
      <c r="C82" s="354">
        <v>6060</v>
      </c>
      <c r="D82" s="1431"/>
      <c r="E82" s="1560"/>
      <c r="F82" s="1560"/>
      <c r="G82" s="1560"/>
      <c r="H82" s="1560"/>
      <c r="I82" s="1560"/>
      <c r="J82" s="1560"/>
      <c r="K82" s="1560"/>
      <c r="L82" s="1560"/>
      <c r="M82" s="1560"/>
      <c r="N82" s="1564"/>
      <c r="O82" s="1562"/>
    </row>
    <row r="83" spans="1:15" ht="42.75" customHeight="1">
      <c r="A83" s="1547" t="s">
        <v>143</v>
      </c>
      <c r="B83" s="814"/>
      <c r="C83" s="814"/>
      <c r="D83" s="814"/>
      <c r="E83" s="814"/>
      <c r="F83" s="814"/>
      <c r="G83" s="814"/>
      <c r="H83" s="814"/>
      <c r="I83" s="814"/>
      <c r="J83" s="814"/>
      <c r="K83" s="814"/>
      <c r="L83" s="814"/>
      <c r="M83" s="814"/>
      <c r="N83" s="814"/>
      <c r="O83" s="1377"/>
    </row>
    <row r="84" spans="1:15" ht="128.25" customHeight="1">
      <c r="A84" s="28">
        <v>23</v>
      </c>
      <c r="B84" s="365" t="s">
        <v>144</v>
      </c>
      <c r="C84" s="341" t="s">
        <v>145</v>
      </c>
      <c r="D84" s="28">
        <v>2006</v>
      </c>
      <c r="E84" s="31">
        <v>19694</v>
      </c>
      <c r="F84" s="31">
        <v>19694</v>
      </c>
      <c r="G84" s="31">
        <v>19694</v>
      </c>
      <c r="H84" s="31"/>
      <c r="I84" s="31"/>
      <c r="J84" s="31"/>
      <c r="K84" s="31"/>
      <c r="L84" s="31"/>
      <c r="M84" s="31"/>
      <c r="N84" s="326">
        <v>0</v>
      </c>
      <c r="O84" s="321">
        <v>0</v>
      </c>
    </row>
    <row r="85" spans="1:15" ht="34.5" customHeight="1">
      <c r="A85" s="1547" t="s">
        <v>146</v>
      </c>
      <c r="B85" s="814"/>
      <c r="C85" s="814"/>
      <c r="D85" s="814"/>
      <c r="E85" s="814"/>
      <c r="F85" s="814"/>
      <c r="G85" s="814"/>
      <c r="H85" s="814"/>
      <c r="I85" s="814"/>
      <c r="J85" s="814"/>
      <c r="K85" s="814"/>
      <c r="L85" s="814"/>
      <c r="M85" s="814"/>
      <c r="N85" s="814"/>
      <c r="O85" s="1377"/>
    </row>
    <row r="86" spans="1:15" ht="68.25" customHeight="1">
      <c r="A86" s="45">
        <v>24</v>
      </c>
      <c r="B86" s="366" t="s">
        <v>147</v>
      </c>
      <c r="C86" s="350" t="s">
        <v>148</v>
      </c>
      <c r="D86" s="45">
        <v>2006</v>
      </c>
      <c r="E86" s="23">
        <v>18000</v>
      </c>
      <c r="F86" s="23">
        <v>18000</v>
      </c>
      <c r="G86" s="23">
        <v>18000</v>
      </c>
      <c r="H86" s="23"/>
      <c r="I86" s="23"/>
      <c r="J86" s="23"/>
      <c r="K86" s="23"/>
      <c r="L86" s="23"/>
      <c r="M86" s="23"/>
      <c r="N86" s="326">
        <v>14937</v>
      </c>
      <c r="O86" s="321">
        <v>83</v>
      </c>
    </row>
    <row r="87" spans="1:15" ht="27.75" customHeight="1">
      <c r="A87" s="1547" t="s">
        <v>149</v>
      </c>
      <c r="B87" s="1548"/>
      <c r="C87" s="1548"/>
      <c r="D87" s="1548"/>
      <c r="E87" s="1548"/>
      <c r="F87" s="1548"/>
      <c r="G87" s="1548"/>
      <c r="H87" s="1548"/>
      <c r="I87" s="1548"/>
      <c r="J87" s="1548"/>
      <c r="K87" s="1548"/>
      <c r="L87" s="1548"/>
      <c r="M87" s="1548"/>
      <c r="N87" s="1548"/>
      <c r="O87" s="1549"/>
    </row>
    <row r="88" spans="1:15" ht="29.25" customHeight="1">
      <c r="A88" s="1359" t="s">
        <v>150</v>
      </c>
      <c r="B88" s="1565"/>
      <c r="C88" s="330">
        <v>750</v>
      </c>
      <c r="D88" s="331" t="s">
        <v>796</v>
      </c>
      <c r="E88" s="332">
        <v>255004</v>
      </c>
      <c r="F88" s="332">
        <v>255004</v>
      </c>
      <c r="G88" s="332">
        <v>255004</v>
      </c>
      <c r="H88" s="332"/>
      <c r="I88" s="332"/>
      <c r="J88" s="332"/>
      <c r="K88" s="332"/>
      <c r="L88" s="332"/>
      <c r="M88" s="332"/>
      <c r="N88" s="308">
        <v>222224</v>
      </c>
      <c r="O88" s="367">
        <v>87.1</v>
      </c>
    </row>
    <row r="89" spans="1:15" ht="108.75" customHeight="1">
      <c r="A89" s="36">
        <v>25</v>
      </c>
      <c r="B89" s="363" t="s">
        <v>151</v>
      </c>
      <c r="C89" s="335" t="s">
        <v>152</v>
      </c>
      <c r="D89" s="36">
        <v>2006</v>
      </c>
      <c r="E89" s="49">
        <v>100000</v>
      </c>
      <c r="F89" s="49">
        <v>35000</v>
      </c>
      <c r="G89" s="49"/>
      <c r="H89" s="49"/>
      <c r="I89" s="49">
        <v>35000</v>
      </c>
      <c r="J89" s="49"/>
      <c r="K89" s="49"/>
      <c r="L89" s="49"/>
      <c r="M89" s="49"/>
      <c r="N89" s="319">
        <v>35000</v>
      </c>
      <c r="O89" s="320">
        <v>100</v>
      </c>
    </row>
    <row r="90" spans="1:15" ht="40.5" customHeight="1">
      <c r="A90" s="1547" t="s">
        <v>153</v>
      </c>
      <c r="B90" s="1548"/>
      <c r="C90" s="1548"/>
      <c r="D90" s="1548"/>
      <c r="E90" s="1548"/>
      <c r="F90" s="1548"/>
      <c r="G90" s="1548"/>
      <c r="H90" s="1548"/>
      <c r="I90" s="1548"/>
      <c r="J90" s="1548"/>
      <c r="K90" s="1548"/>
      <c r="L90" s="1548"/>
      <c r="M90" s="1548"/>
      <c r="N90" s="1548"/>
      <c r="O90" s="1549"/>
    </row>
    <row r="91" spans="1:15" ht="166.5" customHeight="1">
      <c r="A91" s="28">
        <v>26</v>
      </c>
      <c r="B91" s="128" t="s">
        <v>154</v>
      </c>
      <c r="C91" s="341" t="s">
        <v>155</v>
      </c>
      <c r="D91" s="28">
        <v>2006</v>
      </c>
      <c r="E91" s="31">
        <v>173000</v>
      </c>
      <c r="F91" s="31">
        <v>50000</v>
      </c>
      <c r="G91" s="31">
        <v>50000</v>
      </c>
      <c r="H91" s="31"/>
      <c r="I91" s="31"/>
      <c r="J91" s="31"/>
      <c r="K91" s="31"/>
      <c r="L91" s="31"/>
      <c r="M91" s="31"/>
      <c r="N91" s="326">
        <v>50000</v>
      </c>
      <c r="O91" s="321">
        <v>100</v>
      </c>
    </row>
    <row r="92" spans="1:15" ht="39.75" customHeight="1">
      <c r="A92" s="1544" t="s">
        <v>156</v>
      </c>
      <c r="B92" s="1545"/>
      <c r="C92" s="1545"/>
      <c r="D92" s="1545"/>
      <c r="E92" s="1545"/>
      <c r="F92" s="1545"/>
      <c r="G92" s="1545"/>
      <c r="H92" s="1545"/>
      <c r="I92" s="1545"/>
      <c r="J92" s="1545"/>
      <c r="K92" s="1545"/>
      <c r="L92" s="1545"/>
      <c r="M92" s="1545"/>
      <c r="N92" s="1545"/>
      <c r="O92" s="1546"/>
    </row>
    <row r="93" spans="1:15" ht="80.25" customHeight="1">
      <c r="A93" s="45">
        <v>27</v>
      </c>
      <c r="B93" s="327" t="s">
        <v>157</v>
      </c>
      <c r="C93" s="350" t="s">
        <v>158</v>
      </c>
      <c r="D93" s="126" t="s">
        <v>159</v>
      </c>
      <c r="E93" s="23">
        <v>65000</v>
      </c>
      <c r="F93" s="23">
        <v>28000</v>
      </c>
      <c r="G93" s="23">
        <v>28000</v>
      </c>
      <c r="H93" s="23"/>
      <c r="I93" s="23"/>
      <c r="J93" s="23"/>
      <c r="K93" s="23"/>
      <c r="L93" s="23"/>
      <c r="M93" s="23"/>
      <c r="N93" s="325">
        <v>450</v>
      </c>
      <c r="O93" s="325">
        <v>1.6</v>
      </c>
    </row>
    <row r="94" spans="1:15" ht="50.25" customHeight="1">
      <c r="A94" s="1547" t="s">
        <v>160</v>
      </c>
      <c r="B94" s="814"/>
      <c r="C94" s="814"/>
      <c r="D94" s="814"/>
      <c r="E94" s="814"/>
      <c r="F94" s="814"/>
      <c r="G94" s="814"/>
      <c r="H94" s="814"/>
      <c r="I94" s="814"/>
      <c r="J94" s="814"/>
      <c r="K94" s="814"/>
      <c r="L94" s="814"/>
      <c r="M94" s="814"/>
      <c r="N94" s="814"/>
      <c r="O94" s="1377"/>
    </row>
    <row r="95" spans="1:15" ht="77.25" customHeight="1">
      <c r="A95" s="45">
        <v>28</v>
      </c>
      <c r="B95" s="327" t="s">
        <v>161</v>
      </c>
      <c r="C95" s="350" t="s">
        <v>162</v>
      </c>
      <c r="D95" s="126" t="s">
        <v>163</v>
      </c>
      <c r="E95" s="23">
        <v>173188</v>
      </c>
      <c r="F95" s="23">
        <v>16000</v>
      </c>
      <c r="G95" s="23">
        <v>16000</v>
      </c>
      <c r="H95" s="23"/>
      <c r="I95" s="23"/>
      <c r="J95" s="23"/>
      <c r="K95" s="23"/>
      <c r="L95" s="23"/>
      <c r="M95" s="23"/>
      <c r="N95" s="326">
        <v>11312</v>
      </c>
      <c r="O95" s="325">
        <v>70.7</v>
      </c>
    </row>
    <row r="96" spans="1:15" ht="40.5" customHeight="1">
      <c r="A96" s="1547" t="s">
        <v>164</v>
      </c>
      <c r="B96" s="1548"/>
      <c r="C96" s="1548"/>
      <c r="D96" s="1548"/>
      <c r="E96" s="1548"/>
      <c r="F96" s="1548"/>
      <c r="G96" s="1548"/>
      <c r="H96" s="1548"/>
      <c r="I96" s="1548"/>
      <c r="J96" s="1548"/>
      <c r="K96" s="1548"/>
      <c r="L96" s="1548"/>
      <c r="M96" s="1548"/>
      <c r="N96" s="1548"/>
      <c r="O96" s="1549"/>
    </row>
    <row r="97" spans="1:15" ht="69" customHeight="1">
      <c r="A97" s="45">
        <v>29</v>
      </c>
      <c r="B97" s="327" t="s">
        <v>165</v>
      </c>
      <c r="C97" s="350" t="s">
        <v>162</v>
      </c>
      <c r="D97" s="126" t="s">
        <v>105</v>
      </c>
      <c r="E97" s="23">
        <v>57999</v>
      </c>
      <c r="F97" s="23">
        <v>12000</v>
      </c>
      <c r="G97" s="23">
        <v>12000</v>
      </c>
      <c r="H97" s="23"/>
      <c r="I97" s="23"/>
      <c r="J97" s="23"/>
      <c r="K97" s="23"/>
      <c r="L97" s="23"/>
      <c r="M97" s="23"/>
      <c r="N97" s="326">
        <v>8723</v>
      </c>
      <c r="O97" s="325">
        <v>72.7</v>
      </c>
    </row>
    <row r="98" spans="1:15" ht="36" customHeight="1">
      <c r="A98" s="1547" t="s">
        <v>166</v>
      </c>
      <c r="B98" s="1548"/>
      <c r="C98" s="1548"/>
      <c r="D98" s="1548"/>
      <c r="E98" s="1548"/>
      <c r="F98" s="1548"/>
      <c r="G98" s="1548"/>
      <c r="H98" s="1548"/>
      <c r="I98" s="1548"/>
      <c r="J98" s="1548"/>
      <c r="K98" s="1548"/>
      <c r="L98" s="1548"/>
      <c r="M98" s="1548"/>
      <c r="N98" s="1548"/>
      <c r="O98" s="1549"/>
    </row>
    <row r="99" spans="1:15" ht="70.5" customHeight="1">
      <c r="A99" s="36">
        <v>30</v>
      </c>
      <c r="B99" s="317" t="s">
        <v>167</v>
      </c>
      <c r="C99" s="350" t="s">
        <v>168</v>
      </c>
      <c r="D99" s="36">
        <v>2006</v>
      </c>
      <c r="E99" s="49">
        <v>14000</v>
      </c>
      <c r="F99" s="49">
        <v>14000</v>
      </c>
      <c r="G99" s="49">
        <v>14000</v>
      </c>
      <c r="H99" s="49"/>
      <c r="I99" s="49"/>
      <c r="J99" s="49"/>
      <c r="K99" s="49"/>
      <c r="L99" s="49"/>
      <c r="M99" s="49"/>
      <c r="N99" s="326">
        <v>13037</v>
      </c>
      <c r="O99" s="325">
        <v>93.1</v>
      </c>
    </row>
    <row r="100" spans="1:15" ht="30.75" customHeight="1">
      <c r="A100" s="1547" t="s">
        <v>169</v>
      </c>
      <c r="B100" s="1548"/>
      <c r="C100" s="1548"/>
      <c r="D100" s="1548"/>
      <c r="E100" s="1548"/>
      <c r="F100" s="1548"/>
      <c r="G100" s="1548"/>
      <c r="H100" s="1548"/>
      <c r="I100" s="1548"/>
      <c r="J100" s="1548"/>
      <c r="K100" s="1548"/>
      <c r="L100" s="1548"/>
      <c r="M100" s="1548"/>
      <c r="N100" s="1548"/>
      <c r="O100" s="1549"/>
    </row>
    <row r="101" spans="1:15" ht="32.25" customHeight="1">
      <c r="A101" s="1359" t="s">
        <v>170</v>
      </c>
      <c r="B101" s="1565"/>
      <c r="C101" s="330">
        <v>754</v>
      </c>
      <c r="D101" s="331" t="s">
        <v>796</v>
      </c>
      <c r="E101" s="332">
        <v>583187</v>
      </c>
      <c r="F101" s="332">
        <v>155000</v>
      </c>
      <c r="G101" s="332">
        <v>120000</v>
      </c>
      <c r="H101" s="332"/>
      <c r="I101" s="332">
        <v>35000</v>
      </c>
      <c r="J101" s="332"/>
      <c r="K101" s="332"/>
      <c r="L101" s="332"/>
      <c r="M101" s="332"/>
      <c r="N101" s="368">
        <v>118522</v>
      </c>
      <c r="O101" s="369">
        <v>76.5</v>
      </c>
    </row>
    <row r="102" spans="1:15" ht="66.75" customHeight="1">
      <c r="A102" s="1573">
        <v>31</v>
      </c>
      <c r="B102" s="317" t="s">
        <v>171</v>
      </c>
      <c r="C102" s="1566" t="s">
        <v>172</v>
      </c>
      <c r="D102" s="335" t="s">
        <v>173</v>
      </c>
      <c r="E102" s="352">
        <v>3596496</v>
      </c>
      <c r="F102" s="352">
        <v>1442646</v>
      </c>
      <c r="G102" s="352">
        <v>289646</v>
      </c>
      <c r="H102" s="352"/>
      <c r="I102" s="352">
        <v>745000</v>
      </c>
      <c r="J102" s="352"/>
      <c r="K102" s="352"/>
      <c r="L102" s="335" t="s">
        <v>174</v>
      </c>
      <c r="M102" s="352"/>
      <c r="N102" s="319">
        <v>1281594</v>
      </c>
      <c r="O102" s="370">
        <v>88.8</v>
      </c>
    </row>
    <row r="103" spans="1:15" ht="144.75" customHeight="1">
      <c r="A103" s="1574"/>
      <c r="B103" s="323" t="s">
        <v>175</v>
      </c>
      <c r="C103" s="1568"/>
      <c r="D103" s="371">
        <v>2007</v>
      </c>
      <c r="E103" s="355"/>
      <c r="F103" s="355"/>
      <c r="G103" s="84"/>
      <c r="H103" s="355"/>
      <c r="I103" s="355"/>
      <c r="J103" s="355"/>
      <c r="K103" s="355"/>
      <c r="L103" s="341"/>
      <c r="M103" s="355"/>
      <c r="N103" s="73"/>
      <c r="O103" s="372"/>
    </row>
    <row r="104" spans="1:15" s="131" customFormat="1" ht="60" customHeight="1">
      <c r="A104" s="1587" t="s">
        <v>176</v>
      </c>
      <c r="B104" s="1548"/>
      <c r="C104" s="1548"/>
      <c r="D104" s="1548"/>
      <c r="E104" s="1548"/>
      <c r="F104" s="1548"/>
      <c r="G104" s="1548"/>
      <c r="H104" s="1548"/>
      <c r="I104" s="1548"/>
      <c r="J104" s="1548"/>
      <c r="K104" s="1548"/>
      <c r="L104" s="1548"/>
      <c r="M104" s="1548"/>
      <c r="N104" s="1548"/>
      <c r="O104" s="1549"/>
    </row>
    <row r="105" spans="1:15" ht="156" customHeight="1">
      <c r="A105" s="373">
        <v>32</v>
      </c>
      <c r="B105" s="374" t="s">
        <v>177</v>
      </c>
      <c r="C105" s="375" t="s">
        <v>178</v>
      </c>
      <c r="D105" s="376" t="s">
        <v>1255</v>
      </c>
      <c r="E105" s="377">
        <v>620000</v>
      </c>
      <c r="F105" s="377">
        <v>20000</v>
      </c>
      <c r="G105" s="377">
        <v>20000</v>
      </c>
      <c r="H105" s="378"/>
      <c r="I105" s="378"/>
      <c r="J105" s="378"/>
      <c r="K105" s="378"/>
      <c r="L105" s="378"/>
      <c r="M105" s="378"/>
      <c r="N105" s="379">
        <v>20000</v>
      </c>
      <c r="O105" s="321">
        <v>100</v>
      </c>
    </row>
    <row r="106" spans="1:15" ht="40.5" customHeight="1">
      <c r="A106" s="1592" t="s">
        <v>179</v>
      </c>
      <c r="B106" s="1510"/>
      <c r="C106" s="1510"/>
      <c r="D106" s="1510"/>
      <c r="E106" s="1510"/>
      <c r="F106" s="1510"/>
      <c r="G106" s="1510"/>
      <c r="H106" s="1510"/>
      <c r="I106" s="1510"/>
      <c r="J106" s="1510"/>
      <c r="K106" s="1510"/>
      <c r="L106" s="1510"/>
      <c r="M106" s="1510"/>
      <c r="N106" s="1510"/>
      <c r="O106" s="1511"/>
    </row>
    <row r="107" spans="1:15" ht="82.5" customHeight="1">
      <c r="A107" s="380">
        <v>33</v>
      </c>
      <c r="B107" s="327" t="s">
        <v>180</v>
      </c>
      <c r="C107" s="375" t="s">
        <v>181</v>
      </c>
      <c r="D107" s="45">
        <v>2006</v>
      </c>
      <c r="E107" s="23">
        <v>12000</v>
      </c>
      <c r="F107" s="23">
        <v>12000</v>
      </c>
      <c r="G107" s="23">
        <v>12000</v>
      </c>
      <c r="H107" s="23"/>
      <c r="I107" s="23"/>
      <c r="J107" s="23"/>
      <c r="K107" s="23"/>
      <c r="L107" s="23"/>
      <c r="M107" s="178"/>
      <c r="N107" s="326">
        <v>11993</v>
      </c>
      <c r="O107" s="321">
        <v>99.9</v>
      </c>
    </row>
    <row r="108" spans="1:15" ht="28.5" customHeight="1">
      <c r="A108" s="1593" t="s">
        <v>182</v>
      </c>
      <c r="B108" s="814"/>
      <c r="C108" s="814"/>
      <c r="D108" s="814"/>
      <c r="E108" s="814"/>
      <c r="F108" s="814"/>
      <c r="G108" s="814"/>
      <c r="H108" s="814"/>
      <c r="I108" s="814"/>
      <c r="J108" s="814"/>
      <c r="K108" s="814"/>
      <c r="L108" s="814"/>
      <c r="M108" s="814"/>
      <c r="N108" s="814"/>
      <c r="O108" s="1377"/>
    </row>
    <row r="109" spans="1:15" ht="86.25" customHeight="1">
      <c r="A109" s="45">
        <v>34</v>
      </c>
      <c r="B109" s="381" t="s">
        <v>183</v>
      </c>
      <c r="C109" s="382" t="s">
        <v>184</v>
      </c>
      <c r="D109" s="45">
        <v>2006</v>
      </c>
      <c r="E109" s="23">
        <v>18780</v>
      </c>
      <c r="F109" s="23">
        <v>18780</v>
      </c>
      <c r="G109" s="23">
        <v>6045</v>
      </c>
      <c r="H109" s="383" t="s">
        <v>185</v>
      </c>
      <c r="I109" s="23"/>
      <c r="J109" s="23"/>
      <c r="K109" s="23"/>
      <c r="L109" s="23"/>
      <c r="M109" s="383" t="s">
        <v>186</v>
      </c>
      <c r="N109" s="326">
        <v>18779</v>
      </c>
      <c r="O109" s="321">
        <v>100</v>
      </c>
    </row>
    <row r="110" spans="1:15" ht="93" customHeight="1">
      <c r="A110" s="22"/>
      <c r="B110" s="384" t="s">
        <v>187</v>
      </c>
      <c r="C110" s="168"/>
      <c r="D110" s="22"/>
      <c r="E110" s="172">
        <v>12520</v>
      </c>
      <c r="F110" s="172">
        <v>12520</v>
      </c>
      <c r="G110" s="172"/>
      <c r="H110" s="385" t="s">
        <v>185</v>
      </c>
      <c r="I110" s="172"/>
      <c r="J110" s="172"/>
      <c r="K110" s="172"/>
      <c r="L110" s="172"/>
      <c r="M110" s="385" t="s">
        <v>188</v>
      </c>
      <c r="N110" s="73">
        <v>12520</v>
      </c>
      <c r="O110" s="386">
        <v>100</v>
      </c>
    </row>
    <row r="111" spans="1:15" ht="54.75" customHeight="1">
      <c r="A111" s="28"/>
      <c r="B111" s="390" t="s">
        <v>189</v>
      </c>
      <c r="C111" s="158"/>
      <c r="D111" s="28"/>
      <c r="E111" s="23">
        <v>6260</v>
      </c>
      <c r="F111" s="23">
        <v>6260</v>
      </c>
      <c r="G111" s="23">
        <v>6045</v>
      </c>
      <c r="H111" s="383"/>
      <c r="I111" s="23"/>
      <c r="J111" s="23"/>
      <c r="K111" s="23"/>
      <c r="L111" s="23"/>
      <c r="M111" s="383" t="s">
        <v>190</v>
      </c>
      <c r="N111" s="326">
        <v>6259</v>
      </c>
      <c r="O111" s="321">
        <v>100</v>
      </c>
    </row>
    <row r="112" spans="1:15" ht="31.5" customHeight="1">
      <c r="A112" s="1547" t="s">
        <v>191</v>
      </c>
      <c r="B112" s="814"/>
      <c r="C112" s="814"/>
      <c r="D112" s="814"/>
      <c r="E112" s="814"/>
      <c r="F112" s="814"/>
      <c r="G112" s="814"/>
      <c r="H112" s="814"/>
      <c r="I112" s="814"/>
      <c r="J112" s="814"/>
      <c r="K112" s="814"/>
      <c r="L112" s="814"/>
      <c r="M112" s="814"/>
      <c r="N112" s="814"/>
      <c r="O112" s="1377"/>
    </row>
    <row r="113" spans="1:15" ht="116.25" customHeight="1">
      <c r="A113" s="45">
        <v>35</v>
      </c>
      <c r="B113" s="327" t="s">
        <v>192</v>
      </c>
      <c r="C113" s="350" t="s">
        <v>193</v>
      </c>
      <c r="D113" s="45">
        <v>2006</v>
      </c>
      <c r="E113" s="23">
        <v>159170</v>
      </c>
      <c r="F113" s="23">
        <v>159170</v>
      </c>
      <c r="G113" s="23">
        <v>87814</v>
      </c>
      <c r="H113" s="23"/>
      <c r="I113" s="23"/>
      <c r="J113" s="23"/>
      <c r="K113" s="23"/>
      <c r="L113" s="23"/>
      <c r="M113" s="178" t="s">
        <v>194</v>
      </c>
      <c r="N113" s="326">
        <v>159159</v>
      </c>
      <c r="O113" s="321">
        <v>100</v>
      </c>
    </row>
    <row r="114" spans="1:15" ht="45.75" customHeight="1">
      <c r="A114" s="1547" t="s">
        <v>195</v>
      </c>
      <c r="B114" s="814"/>
      <c r="C114" s="814"/>
      <c r="D114" s="814"/>
      <c r="E114" s="814"/>
      <c r="F114" s="814"/>
      <c r="G114" s="814"/>
      <c r="H114" s="814"/>
      <c r="I114" s="814"/>
      <c r="J114" s="814"/>
      <c r="K114" s="814"/>
      <c r="L114" s="814"/>
      <c r="M114" s="814"/>
      <c r="N114" s="814"/>
      <c r="O114" s="1377"/>
    </row>
    <row r="115" spans="1:15" ht="27.75" customHeight="1">
      <c r="A115" s="1359" t="s">
        <v>196</v>
      </c>
      <c r="B115" s="1565"/>
      <c r="C115" s="330">
        <v>801</v>
      </c>
      <c r="D115" s="331" t="s">
        <v>796</v>
      </c>
      <c r="E115" s="332">
        <v>4406446</v>
      </c>
      <c r="F115" s="332">
        <v>1652596</v>
      </c>
      <c r="G115" s="332">
        <v>415505</v>
      </c>
      <c r="H115" s="332">
        <v>6260</v>
      </c>
      <c r="I115" s="332">
        <v>745000</v>
      </c>
      <c r="J115" s="332"/>
      <c r="K115" s="332"/>
      <c r="L115" s="332">
        <v>408000</v>
      </c>
      <c r="M115" s="332">
        <v>77831</v>
      </c>
      <c r="N115" s="308">
        <v>1491525</v>
      </c>
      <c r="O115" s="391">
        <v>90.3</v>
      </c>
    </row>
    <row r="116" spans="1:15" s="313" customFormat="1" ht="182.25" customHeight="1">
      <c r="A116" s="392">
        <v>36</v>
      </c>
      <c r="B116" s="393" t="s">
        <v>197</v>
      </c>
      <c r="C116" s="315" t="s">
        <v>198</v>
      </c>
      <c r="D116" s="310">
        <v>2006</v>
      </c>
      <c r="E116" s="305">
        <v>25000</v>
      </c>
      <c r="F116" s="305">
        <v>25000</v>
      </c>
      <c r="G116" s="305">
        <v>25000</v>
      </c>
      <c r="H116" s="305"/>
      <c r="I116" s="305"/>
      <c r="J116" s="305"/>
      <c r="K116" s="305"/>
      <c r="L116" s="305"/>
      <c r="M116" s="305"/>
      <c r="N116" s="394">
        <v>25000</v>
      </c>
      <c r="O116" s="395">
        <v>100</v>
      </c>
    </row>
    <row r="117" spans="1:15" s="313" customFormat="1" ht="37.5" customHeight="1">
      <c r="A117" s="1544" t="s">
        <v>199</v>
      </c>
      <c r="B117" s="1545"/>
      <c r="C117" s="1545"/>
      <c r="D117" s="1545"/>
      <c r="E117" s="1545"/>
      <c r="F117" s="1545"/>
      <c r="G117" s="1545"/>
      <c r="H117" s="1545"/>
      <c r="I117" s="1545"/>
      <c r="J117" s="1545"/>
      <c r="K117" s="1545"/>
      <c r="L117" s="1545"/>
      <c r="M117" s="1545"/>
      <c r="N117" s="1545"/>
      <c r="O117" s="1546"/>
    </row>
    <row r="118" spans="1:15" ht="71.25" customHeight="1">
      <c r="A118" s="45">
        <v>37</v>
      </c>
      <c r="B118" s="344" t="s">
        <v>200</v>
      </c>
      <c r="C118" s="350" t="s">
        <v>201</v>
      </c>
      <c r="D118" s="45">
        <v>2006</v>
      </c>
      <c r="E118" s="23">
        <v>11002</v>
      </c>
      <c r="F118" s="23">
        <v>11002</v>
      </c>
      <c r="G118" s="23">
        <v>11002</v>
      </c>
      <c r="H118" s="23"/>
      <c r="I118" s="23"/>
      <c r="J118" s="23"/>
      <c r="K118" s="23"/>
      <c r="L118" s="23"/>
      <c r="M118" s="23"/>
      <c r="N118" s="326">
        <v>11002</v>
      </c>
      <c r="O118" s="321">
        <v>100</v>
      </c>
    </row>
    <row r="119" spans="1:15" ht="30.75" customHeight="1">
      <c r="A119" s="1547" t="s">
        <v>202</v>
      </c>
      <c r="B119" s="814"/>
      <c r="C119" s="814"/>
      <c r="D119" s="814"/>
      <c r="E119" s="814"/>
      <c r="F119" s="814"/>
      <c r="G119" s="814"/>
      <c r="H119" s="814"/>
      <c r="I119" s="814"/>
      <c r="J119" s="814"/>
      <c r="K119" s="814"/>
      <c r="L119" s="814"/>
      <c r="M119" s="814"/>
      <c r="N119" s="814"/>
      <c r="O119" s="1377"/>
    </row>
    <row r="120" spans="1:15" ht="65.25" customHeight="1">
      <c r="A120" s="45">
        <v>38</v>
      </c>
      <c r="B120" s="327" t="s">
        <v>203</v>
      </c>
      <c r="C120" s="350" t="s">
        <v>201</v>
      </c>
      <c r="D120" s="45">
        <v>2006</v>
      </c>
      <c r="E120" s="23">
        <v>3998</v>
      </c>
      <c r="F120" s="23">
        <v>3998</v>
      </c>
      <c r="G120" s="23">
        <v>3998</v>
      </c>
      <c r="H120" s="23"/>
      <c r="I120" s="23"/>
      <c r="J120" s="23"/>
      <c r="K120" s="23"/>
      <c r="L120" s="23"/>
      <c r="M120" s="23"/>
      <c r="N120" s="325">
        <v>0</v>
      </c>
      <c r="O120" s="325">
        <v>0</v>
      </c>
    </row>
    <row r="121" spans="1:15" ht="30.75" customHeight="1">
      <c r="A121" s="1594" t="s">
        <v>204</v>
      </c>
      <c r="B121" s="1595"/>
      <c r="C121" s="1595"/>
      <c r="D121" s="1595"/>
      <c r="E121" s="1595"/>
      <c r="F121" s="1595"/>
      <c r="G121" s="1595"/>
      <c r="H121" s="1595"/>
      <c r="I121" s="1595"/>
      <c r="J121" s="1595"/>
      <c r="K121" s="1595"/>
      <c r="L121" s="1595"/>
      <c r="M121" s="1595"/>
      <c r="N121" s="1595"/>
      <c r="O121" s="839"/>
    </row>
    <row r="122" spans="1:15" ht="93.75" customHeight="1">
      <c r="A122" s="45">
        <v>39</v>
      </c>
      <c r="B122" s="396" t="s">
        <v>205</v>
      </c>
      <c r="C122" s="350" t="s">
        <v>206</v>
      </c>
      <c r="D122" s="397" t="s">
        <v>125</v>
      </c>
      <c r="E122" s="23">
        <v>800000</v>
      </c>
      <c r="F122" s="23">
        <v>25000</v>
      </c>
      <c r="G122" s="23">
        <v>25000</v>
      </c>
      <c r="H122" s="23"/>
      <c r="I122" s="23"/>
      <c r="J122" s="23"/>
      <c r="K122" s="23"/>
      <c r="L122" s="23"/>
      <c r="M122" s="23"/>
      <c r="N122" s="325">
        <v>0</v>
      </c>
      <c r="O122" s="325">
        <v>0</v>
      </c>
    </row>
    <row r="123" spans="1:15" ht="31.5" customHeight="1">
      <c r="A123" s="1547" t="s">
        <v>207</v>
      </c>
      <c r="B123" s="814"/>
      <c r="C123" s="814"/>
      <c r="D123" s="814"/>
      <c r="E123" s="814"/>
      <c r="F123" s="814"/>
      <c r="G123" s="814"/>
      <c r="H123" s="814"/>
      <c r="I123" s="814"/>
      <c r="J123" s="814"/>
      <c r="K123" s="814"/>
      <c r="L123" s="814"/>
      <c r="M123" s="814"/>
      <c r="N123" s="814"/>
      <c r="O123" s="1377"/>
    </row>
    <row r="124" spans="1:15" ht="77.25" customHeight="1">
      <c r="A124" s="45">
        <v>40</v>
      </c>
      <c r="B124" s="396" t="s">
        <v>208</v>
      </c>
      <c r="C124" s="350" t="s">
        <v>209</v>
      </c>
      <c r="D124" s="397" t="s">
        <v>129</v>
      </c>
      <c r="E124" s="23">
        <v>25000</v>
      </c>
      <c r="F124" s="23">
        <v>25000</v>
      </c>
      <c r="G124" s="23">
        <v>25000</v>
      </c>
      <c r="H124" s="23"/>
      <c r="I124" s="23"/>
      <c r="J124" s="23"/>
      <c r="K124" s="23"/>
      <c r="L124" s="23"/>
      <c r="M124" s="23"/>
      <c r="N124" s="326">
        <v>1400</v>
      </c>
      <c r="O124" s="325">
        <v>5.6</v>
      </c>
    </row>
    <row r="125" spans="1:15" ht="39" customHeight="1">
      <c r="A125" s="1547" t="s">
        <v>210</v>
      </c>
      <c r="B125" s="1548"/>
      <c r="C125" s="1548"/>
      <c r="D125" s="1548"/>
      <c r="E125" s="1548"/>
      <c r="F125" s="1548"/>
      <c r="G125" s="1548"/>
      <c r="H125" s="1548"/>
      <c r="I125" s="1548"/>
      <c r="J125" s="1548"/>
      <c r="K125" s="1548"/>
      <c r="L125" s="1548"/>
      <c r="M125" s="1548"/>
      <c r="N125" s="1548"/>
      <c r="O125" s="1549"/>
    </row>
    <row r="126" spans="1:15" ht="146.25" customHeight="1">
      <c r="A126" s="45">
        <v>41</v>
      </c>
      <c r="B126" s="396" t="s">
        <v>211</v>
      </c>
      <c r="C126" s="350" t="s">
        <v>212</v>
      </c>
      <c r="D126" s="45">
        <v>2006</v>
      </c>
      <c r="E126" s="23">
        <v>15921</v>
      </c>
      <c r="F126" s="23">
        <v>15921</v>
      </c>
      <c r="G126" s="23">
        <v>15921</v>
      </c>
      <c r="H126" s="23"/>
      <c r="I126" s="23"/>
      <c r="J126" s="23"/>
      <c r="K126" s="23"/>
      <c r="L126" s="23"/>
      <c r="M126" s="23"/>
      <c r="N126" s="326">
        <v>15921</v>
      </c>
      <c r="O126" s="321">
        <v>100</v>
      </c>
    </row>
    <row r="127" spans="1:15" ht="24.75" customHeight="1">
      <c r="A127" s="1547" t="s">
        <v>213</v>
      </c>
      <c r="B127" s="814"/>
      <c r="C127" s="814"/>
      <c r="D127" s="814"/>
      <c r="E127" s="814"/>
      <c r="F127" s="814"/>
      <c r="G127" s="814"/>
      <c r="H127" s="814"/>
      <c r="I127" s="814"/>
      <c r="J127" s="814"/>
      <c r="K127" s="814"/>
      <c r="L127" s="814"/>
      <c r="M127" s="814"/>
      <c r="N127" s="814"/>
      <c r="O127" s="1377"/>
    </row>
    <row r="128" spans="1:15" ht="33" customHeight="1">
      <c r="A128" s="1359" t="s">
        <v>214</v>
      </c>
      <c r="B128" s="1565"/>
      <c r="C128" s="330">
        <v>852</v>
      </c>
      <c r="D128" s="331" t="s">
        <v>796</v>
      </c>
      <c r="E128" s="332">
        <v>855921</v>
      </c>
      <c r="F128" s="332">
        <v>80921</v>
      </c>
      <c r="G128" s="332">
        <v>80921</v>
      </c>
      <c r="H128" s="332"/>
      <c r="I128" s="332"/>
      <c r="J128" s="332"/>
      <c r="K128" s="332"/>
      <c r="L128" s="332"/>
      <c r="M128" s="332"/>
      <c r="N128" s="308">
        <v>28323</v>
      </c>
      <c r="O128" s="391">
        <v>35</v>
      </c>
    </row>
    <row r="129" spans="1:15" s="186" customFormat="1" ht="46.5" customHeight="1">
      <c r="A129" s="1596">
        <v>42</v>
      </c>
      <c r="B129" s="1597" t="s">
        <v>215</v>
      </c>
      <c r="C129" s="1598" t="s">
        <v>216</v>
      </c>
      <c r="D129" s="398">
        <v>2006</v>
      </c>
      <c r="E129" s="399">
        <v>89103</v>
      </c>
      <c r="F129" s="399">
        <v>89103</v>
      </c>
      <c r="G129" s="3"/>
      <c r="H129" s="400">
        <v>89103</v>
      </c>
      <c r="I129" s="399"/>
      <c r="J129" s="399"/>
      <c r="K129" s="399"/>
      <c r="L129" s="399"/>
      <c r="M129" s="399"/>
      <c r="N129" s="401">
        <v>89100</v>
      </c>
      <c r="O129" s="402">
        <v>100</v>
      </c>
    </row>
    <row r="130" spans="1:15" s="186" customFormat="1" ht="37.5" customHeight="1">
      <c r="A130" s="1431"/>
      <c r="B130" s="1583"/>
      <c r="C130" s="1599"/>
      <c r="D130" s="403"/>
      <c r="E130" s="404"/>
      <c r="F130" s="404"/>
      <c r="G130" s="256"/>
      <c r="H130" s="405" t="s">
        <v>217</v>
      </c>
      <c r="I130" s="404"/>
      <c r="J130" s="404"/>
      <c r="K130" s="404"/>
      <c r="L130" s="404"/>
      <c r="M130" s="404"/>
      <c r="N130" s="372"/>
      <c r="O130" s="372"/>
    </row>
    <row r="131" spans="1:15" s="186" customFormat="1" ht="33.75" customHeight="1">
      <c r="A131" s="1547" t="s">
        <v>218</v>
      </c>
      <c r="B131" s="814"/>
      <c r="C131" s="814"/>
      <c r="D131" s="814"/>
      <c r="E131" s="814"/>
      <c r="F131" s="814"/>
      <c r="G131" s="814"/>
      <c r="H131" s="814"/>
      <c r="I131" s="814"/>
      <c r="J131" s="814"/>
      <c r="K131" s="814"/>
      <c r="L131" s="814"/>
      <c r="M131" s="814"/>
      <c r="N131" s="814"/>
      <c r="O131" s="1377"/>
    </row>
    <row r="132" spans="1:15" s="118" customFormat="1" ht="27" customHeight="1">
      <c r="A132" s="1600">
        <v>43</v>
      </c>
      <c r="B132" s="1602" t="s">
        <v>219</v>
      </c>
      <c r="C132" s="406" t="s">
        <v>1254</v>
      </c>
      <c r="D132" s="1600" t="s">
        <v>220</v>
      </c>
      <c r="E132" s="1604">
        <v>2027039</v>
      </c>
      <c r="F132" s="1604">
        <v>1198009</v>
      </c>
      <c r="G132" s="1604"/>
      <c r="H132" s="1604"/>
      <c r="I132" s="1604"/>
      <c r="J132" s="407" t="s">
        <v>221</v>
      </c>
      <c r="K132" s="1604"/>
      <c r="L132" s="1607" t="s">
        <v>222</v>
      </c>
      <c r="M132" s="1604"/>
      <c r="N132" s="1609">
        <v>1191815</v>
      </c>
      <c r="O132" s="1611">
        <v>99.5</v>
      </c>
    </row>
    <row r="133" spans="1:15" s="118" customFormat="1" ht="18.75" customHeight="1">
      <c r="A133" s="1601"/>
      <c r="B133" s="1603"/>
      <c r="C133" s="408"/>
      <c r="D133" s="1601"/>
      <c r="E133" s="1605"/>
      <c r="F133" s="1605"/>
      <c r="G133" s="1605"/>
      <c r="H133" s="1605"/>
      <c r="I133" s="1606"/>
      <c r="J133" s="409">
        <v>914400</v>
      </c>
      <c r="K133" s="1605"/>
      <c r="L133" s="1608"/>
      <c r="M133" s="1605"/>
      <c r="N133" s="1610"/>
      <c r="O133" s="1612"/>
    </row>
    <row r="134" spans="1:15" ht="23.25" customHeight="1">
      <c r="A134" s="1551"/>
      <c r="B134" s="1590"/>
      <c r="C134" s="411">
        <v>900</v>
      </c>
      <c r="D134" s="1551"/>
      <c r="E134" s="1606"/>
      <c r="F134" s="1606"/>
      <c r="G134" s="1606"/>
      <c r="H134" s="1606"/>
      <c r="I134" s="1606"/>
      <c r="J134" s="412" t="s">
        <v>223</v>
      </c>
      <c r="K134" s="1606"/>
      <c r="L134" s="172">
        <v>55009</v>
      </c>
      <c r="M134" s="1606"/>
      <c r="N134" s="1610"/>
      <c r="O134" s="1612"/>
    </row>
    <row r="135" spans="1:15" ht="22.5" customHeight="1">
      <c r="A135" s="1551"/>
      <c r="B135" s="1590"/>
      <c r="C135" s="343">
        <v>90001</v>
      </c>
      <c r="D135" s="1551"/>
      <c r="E135" s="1606"/>
      <c r="F135" s="1606"/>
      <c r="G135" s="1606"/>
      <c r="H135" s="1606"/>
      <c r="I135" s="1606"/>
      <c r="J135" s="413">
        <v>228600</v>
      </c>
      <c r="K135" s="1606"/>
      <c r="L135" s="1606"/>
      <c r="M135" s="1606"/>
      <c r="N135" s="414"/>
      <c r="O135" s="414"/>
    </row>
    <row r="136" spans="1:15" ht="24" customHeight="1">
      <c r="A136" s="1431"/>
      <c r="B136" s="1591"/>
      <c r="C136" s="341">
        <v>6050</v>
      </c>
      <c r="D136" s="1431"/>
      <c r="E136" s="1582"/>
      <c r="F136" s="1582"/>
      <c r="G136" s="1582"/>
      <c r="H136" s="1582"/>
      <c r="I136" s="84" t="s">
        <v>224</v>
      </c>
      <c r="J136" s="31">
        <f>SUM(J135,J133)</f>
        <v>1143000</v>
      </c>
      <c r="K136" s="1582"/>
      <c r="L136" s="1582"/>
      <c r="M136" s="1582"/>
      <c r="N136" s="416"/>
      <c r="O136" s="416"/>
    </row>
    <row r="137" spans="1:15" ht="57.75" customHeight="1">
      <c r="A137" s="1547" t="s">
        <v>1282</v>
      </c>
      <c r="B137" s="1548"/>
      <c r="C137" s="1548"/>
      <c r="D137" s="1548"/>
      <c r="E137" s="1548"/>
      <c r="F137" s="1548"/>
      <c r="G137" s="1548"/>
      <c r="H137" s="1548"/>
      <c r="I137" s="1548"/>
      <c r="J137" s="1548"/>
      <c r="K137" s="1548"/>
      <c r="L137" s="1548"/>
      <c r="M137" s="1548"/>
      <c r="N137" s="1548"/>
      <c r="O137" s="1549"/>
    </row>
    <row r="138" spans="1:15" ht="37.5" customHeight="1">
      <c r="A138" s="1573">
        <v>44</v>
      </c>
      <c r="B138" s="1552" t="s">
        <v>1283</v>
      </c>
      <c r="C138" s="335" t="s">
        <v>1254</v>
      </c>
      <c r="D138" s="1566" t="s">
        <v>220</v>
      </c>
      <c r="E138" s="1579">
        <v>1578100</v>
      </c>
      <c r="F138" s="1579">
        <v>1490544</v>
      </c>
      <c r="G138" s="1579"/>
      <c r="H138" s="1569" t="s">
        <v>1284</v>
      </c>
      <c r="I138" s="1579"/>
      <c r="J138" s="417" t="s">
        <v>223</v>
      </c>
      <c r="K138" s="1579"/>
      <c r="L138" s="417" t="s">
        <v>222</v>
      </c>
      <c r="M138" s="1579"/>
      <c r="N138" s="418"/>
      <c r="O138" s="418"/>
    </row>
    <row r="139" spans="1:15" ht="22.5" customHeight="1">
      <c r="A139" s="1551"/>
      <c r="B139" s="1553"/>
      <c r="C139" s="343">
        <v>900</v>
      </c>
      <c r="D139" s="1613"/>
      <c r="E139" s="1606"/>
      <c r="F139" s="1606"/>
      <c r="G139" s="1606"/>
      <c r="H139" s="1615"/>
      <c r="I139" s="1606"/>
      <c r="J139" s="172">
        <v>870000</v>
      </c>
      <c r="K139" s="1606"/>
      <c r="L139" s="172">
        <v>330544</v>
      </c>
      <c r="M139" s="1606"/>
      <c r="N139" s="419">
        <v>1431995</v>
      </c>
      <c r="O139" s="414">
        <v>96.1</v>
      </c>
    </row>
    <row r="140" spans="1:15" ht="20.25" customHeight="1">
      <c r="A140" s="1551"/>
      <c r="B140" s="1553"/>
      <c r="C140" s="337">
        <v>90001</v>
      </c>
      <c r="D140" s="1613"/>
      <c r="E140" s="1606"/>
      <c r="F140" s="1606"/>
      <c r="G140" s="1606"/>
      <c r="H140" s="1615"/>
      <c r="I140" s="1606"/>
      <c r="J140" s="1606"/>
      <c r="K140" s="1606"/>
      <c r="L140" s="1606"/>
      <c r="M140" s="1606"/>
      <c r="N140" s="414"/>
      <c r="O140" s="414"/>
    </row>
    <row r="141" spans="1:15" s="422" customFormat="1" ht="22.5" customHeight="1">
      <c r="A141" s="1431"/>
      <c r="B141" s="1554"/>
      <c r="C141" s="354">
        <v>6050</v>
      </c>
      <c r="D141" s="1614"/>
      <c r="E141" s="1582"/>
      <c r="F141" s="1582"/>
      <c r="G141" s="1582"/>
      <c r="H141" s="1584"/>
      <c r="I141" s="1582"/>
      <c r="J141" s="1582"/>
      <c r="K141" s="1582"/>
      <c r="L141" s="1582"/>
      <c r="M141" s="1582"/>
      <c r="N141" s="421"/>
      <c r="O141" s="421"/>
    </row>
    <row r="142" spans="1:15" s="268" customFormat="1" ht="84" customHeight="1">
      <c r="A142" s="1547" t="s">
        <v>1285</v>
      </c>
      <c r="B142" s="814"/>
      <c r="C142" s="814"/>
      <c r="D142" s="814"/>
      <c r="E142" s="814"/>
      <c r="F142" s="814"/>
      <c r="G142" s="814"/>
      <c r="H142" s="814"/>
      <c r="I142" s="814"/>
      <c r="J142" s="814"/>
      <c r="K142" s="814"/>
      <c r="L142" s="814"/>
      <c r="M142" s="814"/>
      <c r="N142" s="814"/>
      <c r="O142" s="1377"/>
    </row>
    <row r="143" spans="1:15" s="422" customFormat="1" ht="30" customHeight="1">
      <c r="A143" s="1573">
        <v>45</v>
      </c>
      <c r="B143" s="1552" t="s">
        <v>1286</v>
      </c>
      <c r="C143" s="335" t="s">
        <v>1254</v>
      </c>
      <c r="D143" s="1566" t="s">
        <v>1287</v>
      </c>
      <c r="E143" s="1579">
        <v>2425800</v>
      </c>
      <c r="F143" s="1579">
        <v>30000</v>
      </c>
      <c r="G143" s="1579"/>
      <c r="H143" s="1579"/>
      <c r="I143" s="1579"/>
      <c r="J143" s="1579"/>
      <c r="K143" s="1579"/>
      <c r="L143" s="417" t="s">
        <v>222</v>
      </c>
      <c r="M143" s="1579"/>
      <c r="N143" s="423"/>
      <c r="O143" s="423"/>
    </row>
    <row r="144" spans="1:15" s="422" customFormat="1" ht="18.75" customHeight="1">
      <c r="A144" s="1551"/>
      <c r="B144" s="1553"/>
      <c r="C144" s="343">
        <v>900</v>
      </c>
      <c r="D144" s="1613"/>
      <c r="E144" s="1606"/>
      <c r="F144" s="1606"/>
      <c r="G144" s="1606"/>
      <c r="H144" s="1606"/>
      <c r="I144" s="1606"/>
      <c r="J144" s="1606"/>
      <c r="K144" s="1606"/>
      <c r="M144" s="1606"/>
      <c r="N144" s="424"/>
      <c r="O144" s="424"/>
    </row>
    <row r="145" spans="1:15" s="422" customFormat="1" ht="18.75" customHeight="1">
      <c r="A145" s="1551"/>
      <c r="B145" s="1553"/>
      <c r="C145" s="343">
        <v>90001</v>
      </c>
      <c r="D145" s="1613"/>
      <c r="E145" s="1606"/>
      <c r="F145" s="1606"/>
      <c r="G145" s="1606"/>
      <c r="H145" s="1606"/>
      <c r="I145" s="1606"/>
      <c r="J145" s="1606"/>
      <c r="K145" s="1606"/>
      <c r="L145" s="172">
        <v>30000</v>
      </c>
      <c r="M145" s="1606"/>
      <c r="N145" s="424">
        <v>96</v>
      </c>
      <c r="O145" s="424">
        <v>0.3</v>
      </c>
    </row>
    <row r="146" spans="1:15" s="426" customFormat="1" ht="37.5" customHeight="1">
      <c r="A146" s="1431"/>
      <c r="B146" s="1554"/>
      <c r="C146" s="341">
        <v>6059</v>
      </c>
      <c r="D146" s="1614"/>
      <c r="E146" s="1582"/>
      <c r="F146" s="1582"/>
      <c r="G146" s="1582"/>
      <c r="H146" s="1582"/>
      <c r="I146" s="1582"/>
      <c r="J146" s="1582"/>
      <c r="K146" s="1582"/>
      <c r="L146" s="84"/>
      <c r="M146" s="1582"/>
      <c r="N146" s="425"/>
      <c r="O146" s="425"/>
    </row>
    <row r="147" spans="1:15" s="426" customFormat="1" ht="37.5" customHeight="1">
      <c r="A147" s="1547" t="s">
        <v>1288</v>
      </c>
      <c r="B147" s="814"/>
      <c r="C147" s="814"/>
      <c r="D147" s="814"/>
      <c r="E147" s="814"/>
      <c r="F147" s="814"/>
      <c r="G147" s="814"/>
      <c r="H147" s="814"/>
      <c r="I147" s="814"/>
      <c r="J147" s="814"/>
      <c r="K147" s="814"/>
      <c r="L147" s="814"/>
      <c r="M147" s="814"/>
      <c r="N147" s="814"/>
      <c r="O147" s="1377"/>
    </row>
    <row r="148" spans="1:21" s="422" customFormat="1" ht="27.75" customHeight="1">
      <c r="A148" s="1573">
        <v>46</v>
      </c>
      <c r="B148" s="1552" t="s">
        <v>1289</v>
      </c>
      <c r="C148" s="427" t="s">
        <v>1254</v>
      </c>
      <c r="D148" s="1566" t="s">
        <v>1290</v>
      </c>
      <c r="E148" s="1579">
        <v>12000000</v>
      </c>
      <c r="F148" s="1579">
        <v>160000</v>
      </c>
      <c r="G148" s="1579"/>
      <c r="H148" s="1579"/>
      <c r="I148" s="1579"/>
      <c r="J148" s="1579"/>
      <c r="K148" s="1579"/>
      <c r="L148" s="417" t="s">
        <v>222</v>
      </c>
      <c r="M148" s="1579"/>
      <c r="N148" s="423"/>
      <c r="O148" s="423"/>
      <c r="P148" s="428"/>
      <c r="Q148" s="428"/>
      <c r="R148" s="428"/>
      <c r="S148" s="428"/>
      <c r="T148" s="428"/>
      <c r="U148" s="428"/>
    </row>
    <row r="149" spans="1:31" ht="19.5" customHeight="1">
      <c r="A149" s="1616"/>
      <c r="B149" s="1553"/>
      <c r="C149" s="343">
        <v>900</v>
      </c>
      <c r="D149" s="1618"/>
      <c r="E149" s="1620"/>
      <c r="F149" s="1620"/>
      <c r="G149" s="1620"/>
      <c r="H149" s="1620"/>
      <c r="I149" s="1620"/>
      <c r="J149" s="1620"/>
      <c r="K149" s="1620"/>
      <c r="L149" s="431">
        <v>160000</v>
      </c>
      <c r="M149" s="1620"/>
      <c r="N149" s="414"/>
      <c r="O149" s="414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</row>
    <row r="150" spans="1:15" ht="17.25" customHeight="1">
      <c r="A150" s="1616"/>
      <c r="B150" s="1553"/>
      <c r="C150" s="343">
        <v>90001</v>
      </c>
      <c r="D150" s="1618"/>
      <c r="E150" s="1620"/>
      <c r="F150" s="1620"/>
      <c r="G150" s="1620"/>
      <c r="H150" s="1620"/>
      <c r="I150" s="1620"/>
      <c r="J150" s="1620"/>
      <c r="K150" s="1620"/>
      <c r="L150" s="1620"/>
      <c r="M150" s="1620"/>
      <c r="N150" s="419">
        <v>159993</v>
      </c>
      <c r="O150" s="432">
        <v>100</v>
      </c>
    </row>
    <row r="151" spans="1:15" ht="40.5" customHeight="1">
      <c r="A151" s="1617"/>
      <c r="B151" s="1554"/>
      <c r="C151" s="341">
        <v>6059</v>
      </c>
      <c r="D151" s="1619"/>
      <c r="E151" s="1580"/>
      <c r="F151" s="1580"/>
      <c r="G151" s="1580"/>
      <c r="H151" s="1580"/>
      <c r="I151" s="1580"/>
      <c r="J151" s="1580"/>
      <c r="K151" s="1580"/>
      <c r="L151" s="1580"/>
      <c r="M151" s="1580"/>
      <c r="N151" s="416"/>
      <c r="O151" s="416"/>
    </row>
    <row r="152" spans="1:15" ht="49.5" customHeight="1">
      <c r="A152" s="1547" t="s">
        <v>1291</v>
      </c>
      <c r="B152" s="814"/>
      <c r="C152" s="814"/>
      <c r="D152" s="814"/>
      <c r="E152" s="814"/>
      <c r="F152" s="814"/>
      <c r="G152" s="814"/>
      <c r="H152" s="814"/>
      <c r="I152" s="814"/>
      <c r="J152" s="814"/>
      <c r="K152" s="814"/>
      <c r="L152" s="814"/>
      <c r="M152" s="814"/>
      <c r="N152" s="814"/>
      <c r="O152" s="1377"/>
    </row>
    <row r="153" spans="1:15" ht="102.75" customHeight="1">
      <c r="A153" s="45">
        <v>47</v>
      </c>
      <c r="B153" s="327" t="s">
        <v>1292</v>
      </c>
      <c r="C153" s="350" t="s">
        <v>1293</v>
      </c>
      <c r="D153" s="45">
        <v>2006</v>
      </c>
      <c r="E153" s="347">
        <v>29800</v>
      </c>
      <c r="F153" s="347">
        <v>29800</v>
      </c>
      <c r="G153" s="347">
        <v>29800</v>
      </c>
      <c r="H153" s="347"/>
      <c r="I153" s="347"/>
      <c r="J153" s="347"/>
      <c r="K153" s="347"/>
      <c r="L153" s="347"/>
      <c r="M153" s="347"/>
      <c r="N153" s="326">
        <v>24006</v>
      </c>
      <c r="O153" s="325">
        <v>80.6</v>
      </c>
    </row>
    <row r="154" spans="1:15" ht="42.75" customHeight="1">
      <c r="A154" s="1621" t="s">
        <v>1294</v>
      </c>
      <c r="B154" s="1622"/>
      <c r="C154" s="1622"/>
      <c r="D154" s="1622"/>
      <c r="E154" s="1622"/>
      <c r="F154" s="1622"/>
      <c r="G154" s="1622"/>
      <c r="H154" s="1622"/>
      <c r="I154" s="1622"/>
      <c r="J154" s="1622"/>
      <c r="K154" s="1622"/>
      <c r="L154" s="1622"/>
      <c r="M154" s="1622"/>
      <c r="N154" s="1623"/>
      <c r="O154" s="1624"/>
    </row>
    <row r="155" spans="1:15" ht="149.25" customHeight="1">
      <c r="A155" s="45">
        <v>48</v>
      </c>
      <c r="B155" s="344" t="s">
        <v>1295</v>
      </c>
      <c r="C155" s="350" t="s">
        <v>1293</v>
      </c>
      <c r="D155" s="45">
        <v>2006</v>
      </c>
      <c r="E155" s="347">
        <v>70000</v>
      </c>
      <c r="F155" s="347">
        <v>66000</v>
      </c>
      <c r="G155" s="347"/>
      <c r="H155" s="347"/>
      <c r="I155" s="347">
        <v>66000</v>
      </c>
      <c r="J155" s="347"/>
      <c r="K155" s="347"/>
      <c r="L155" s="347"/>
      <c r="M155" s="347"/>
      <c r="N155" s="326">
        <v>11458</v>
      </c>
      <c r="O155" s="325">
        <v>17.4</v>
      </c>
    </row>
    <row r="156" spans="1:15" ht="45" customHeight="1">
      <c r="A156" s="1621" t="s">
        <v>1296</v>
      </c>
      <c r="B156" s="1622"/>
      <c r="C156" s="1622"/>
      <c r="D156" s="1622"/>
      <c r="E156" s="1622"/>
      <c r="F156" s="1622"/>
      <c r="G156" s="1622"/>
      <c r="H156" s="1622"/>
      <c r="I156" s="1622"/>
      <c r="J156" s="1622"/>
      <c r="K156" s="1622"/>
      <c r="L156" s="1622"/>
      <c r="M156" s="1622"/>
      <c r="N156" s="1623"/>
      <c r="O156" s="1624"/>
    </row>
    <row r="157" spans="1:15" ht="105" customHeight="1">
      <c r="A157" s="45">
        <v>49</v>
      </c>
      <c r="B157" s="327" t="s">
        <v>1297</v>
      </c>
      <c r="C157" s="350" t="s">
        <v>1293</v>
      </c>
      <c r="D157" s="45">
        <v>2006</v>
      </c>
      <c r="E157" s="347">
        <v>74200</v>
      </c>
      <c r="F157" s="347">
        <v>74200</v>
      </c>
      <c r="G157" s="347">
        <v>39200</v>
      </c>
      <c r="H157" s="347"/>
      <c r="I157" s="347">
        <v>35000</v>
      </c>
      <c r="J157" s="347"/>
      <c r="K157" s="347"/>
      <c r="L157" s="347"/>
      <c r="M157" s="347"/>
      <c r="N157" s="326">
        <v>74167</v>
      </c>
      <c r="O157" s="434">
        <v>100</v>
      </c>
    </row>
    <row r="158" spans="1:15" ht="55.5" customHeight="1">
      <c r="A158" s="1621" t="s">
        <v>1298</v>
      </c>
      <c r="B158" s="1622"/>
      <c r="C158" s="1622"/>
      <c r="D158" s="1622"/>
      <c r="E158" s="1622"/>
      <c r="F158" s="1622"/>
      <c r="G158" s="1622"/>
      <c r="H158" s="1622"/>
      <c r="I158" s="1622"/>
      <c r="J158" s="1622"/>
      <c r="K158" s="1622"/>
      <c r="L158" s="1622"/>
      <c r="M158" s="1622"/>
      <c r="N158" s="1623"/>
      <c r="O158" s="1624"/>
    </row>
    <row r="159" spans="1:15" ht="30" customHeight="1">
      <c r="A159" s="1550">
        <v>50</v>
      </c>
      <c r="B159" s="1552" t="s">
        <v>1299</v>
      </c>
      <c r="C159" s="335" t="s">
        <v>1254</v>
      </c>
      <c r="D159" s="1550">
        <v>2006</v>
      </c>
      <c r="E159" s="1579">
        <v>90500</v>
      </c>
      <c r="F159" s="1579">
        <v>90500</v>
      </c>
      <c r="G159" s="1579">
        <v>90500</v>
      </c>
      <c r="H159" s="1579"/>
      <c r="I159" s="1579"/>
      <c r="J159" s="1579"/>
      <c r="K159" s="1579"/>
      <c r="L159" s="1579"/>
      <c r="M159" s="1579"/>
      <c r="N159" s="1625">
        <v>86822</v>
      </c>
      <c r="O159" s="1628">
        <v>95.9</v>
      </c>
    </row>
    <row r="160" spans="1:15" ht="19.5" customHeight="1">
      <c r="A160" s="1551"/>
      <c r="B160" s="1553"/>
      <c r="C160" s="337">
        <v>900</v>
      </c>
      <c r="D160" s="1551"/>
      <c r="E160" s="1620"/>
      <c r="F160" s="1620"/>
      <c r="G160" s="1620"/>
      <c r="H160" s="1620"/>
      <c r="I160" s="1620"/>
      <c r="J160" s="1620"/>
      <c r="K160" s="1620"/>
      <c r="L160" s="1620"/>
      <c r="M160" s="1620"/>
      <c r="N160" s="1626"/>
      <c r="O160" s="1629"/>
    </row>
    <row r="161" spans="1:15" ht="23.25" customHeight="1">
      <c r="A161" s="1551"/>
      <c r="B161" s="1553"/>
      <c r="C161" s="337">
        <v>90015</v>
      </c>
      <c r="D161" s="1551"/>
      <c r="E161" s="1620"/>
      <c r="F161" s="1620"/>
      <c r="G161" s="1620"/>
      <c r="H161" s="1620"/>
      <c r="I161" s="1620"/>
      <c r="J161" s="1620"/>
      <c r="K161" s="1620"/>
      <c r="L161" s="1620"/>
      <c r="M161" s="1620"/>
      <c r="N161" s="1626"/>
      <c r="O161" s="1629"/>
    </row>
    <row r="162" spans="1:15" ht="41.25" customHeight="1">
      <c r="A162" s="1431"/>
      <c r="B162" s="1554"/>
      <c r="C162" s="341">
        <v>6050</v>
      </c>
      <c r="D162" s="1431"/>
      <c r="E162" s="1580"/>
      <c r="F162" s="1580"/>
      <c r="G162" s="1580"/>
      <c r="H162" s="1580"/>
      <c r="I162" s="1580"/>
      <c r="J162" s="1580"/>
      <c r="K162" s="1580"/>
      <c r="L162" s="1580"/>
      <c r="M162" s="1580"/>
      <c r="N162" s="1627"/>
      <c r="O162" s="1630"/>
    </row>
    <row r="163" spans="1:15" ht="63.75" customHeight="1">
      <c r="A163" s="1631" t="s">
        <v>1300</v>
      </c>
      <c r="B163" s="246"/>
      <c r="C163" s="246"/>
      <c r="D163" s="246"/>
      <c r="E163" s="246"/>
      <c r="F163" s="246"/>
      <c r="G163" s="246"/>
      <c r="H163" s="246"/>
      <c r="I163" s="246"/>
      <c r="J163" s="246"/>
      <c r="K163" s="246"/>
      <c r="L163" s="246"/>
      <c r="M163" s="246"/>
      <c r="N163" s="1623"/>
      <c r="O163" s="1624"/>
    </row>
    <row r="164" spans="1:15" ht="105.75" customHeight="1">
      <c r="A164" s="45">
        <v>51</v>
      </c>
      <c r="B164" s="327" t="s">
        <v>1301</v>
      </c>
      <c r="C164" s="350" t="s">
        <v>1302</v>
      </c>
      <c r="D164" s="126" t="s">
        <v>1255</v>
      </c>
      <c r="E164" s="347">
        <v>60000</v>
      </c>
      <c r="F164" s="347">
        <v>11500</v>
      </c>
      <c r="G164" s="347">
        <v>11500</v>
      </c>
      <c r="H164" s="347"/>
      <c r="I164" s="347"/>
      <c r="J164" s="347"/>
      <c r="K164" s="347"/>
      <c r="L164" s="347"/>
      <c r="M164" s="347"/>
      <c r="N164" s="326">
        <v>11458</v>
      </c>
      <c r="O164" s="325">
        <v>99.6</v>
      </c>
    </row>
    <row r="165" spans="1:15" ht="51" customHeight="1">
      <c r="A165" s="1547" t="s">
        <v>1303</v>
      </c>
      <c r="B165" s="814"/>
      <c r="C165" s="814"/>
      <c r="D165" s="814"/>
      <c r="E165" s="814"/>
      <c r="F165" s="814"/>
      <c r="G165" s="814"/>
      <c r="H165" s="814"/>
      <c r="I165" s="814"/>
      <c r="J165" s="814"/>
      <c r="K165" s="814"/>
      <c r="L165" s="814"/>
      <c r="M165" s="814"/>
      <c r="N165" s="1595"/>
      <c r="O165" s="839"/>
    </row>
    <row r="166" spans="1:15" ht="36.75" customHeight="1">
      <c r="A166" s="1359" t="s">
        <v>1304</v>
      </c>
      <c r="B166" s="1565"/>
      <c r="C166" s="330">
        <v>900</v>
      </c>
      <c r="D166" s="331" t="s">
        <v>796</v>
      </c>
      <c r="E166" s="332">
        <v>18355439</v>
      </c>
      <c r="F166" s="332">
        <v>3150553</v>
      </c>
      <c r="G166" s="332">
        <v>171000</v>
      </c>
      <c r="H166" s="332">
        <v>290000</v>
      </c>
      <c r="I166" s="332">
        <f>SUM(I132:I164)</f>
        <v>101000</v>
      </c>
      <c r="J166" s="332">
        <v>2013000</v>
      </c>
      <c r="K166" s="332"/>
      <c r="L166" s="332">
        <v>575553</v>
      </c>
      <c r="M166" s="332"/>
      <c r="N166" s="308">
        <v>2991810</v>
      </c>
      <c r="O166" s="391">
        <v>95</v>
      </c>
    </row>
    <row r="167" spans="1:15" ht="36.75" customHeight="1">
      <c r="A167" s="1550">
        <v>52</v>
      </c>
      <c r="B167" s="1552" t="s">
        <v>1305</v>
      </c>
      <c r="C167" s="335" t="s">
        <v>1254</v>
      </c>
      <c r="D167" s="1555" t="s">
        <v>220</v>
      </c>
      <c r="E167" s="352"/>
      <c r="F167" s="418"/>
      <c r="G167" s="352"/>
      <c r="H167" s="1632"/>
      <c r="I167" s="436"/>
      <c r="J167" s="1632"/>
      <c r="K167" s="1632"/>
      <c r="L167" s="1632"/>
      <c r="M167" s="417" t="s">
        <v>1306</v>
      </c>
      <c r="N167" s="418"/>
      <c r="O167" s="418"/>
    </row>
    <row r="168" spans="1:15" ht="13.5" customHeight="1">
      <c r="A168" s="1551"/>
      <c r="B168" s="1553"/>
      <c r="C168" s="1567" t="s">
        <v>1307</v>
      </c>
      <c r="D168" s="1556"/>
      <c r="E168" s="1626">
        <v>2695320</v>
      </c>
      <c r="F168" s="1620">
        <v>178185</v>
      </c>
      <c r="G168" s="1620">
        <v>178185</v>
      </c>
      <c r="H168" s="1633"/>
      <c r="I168" s="1626"/>
      <c r="J168" s="1633"/>
      <c r="K168" s="1633"/>
      <c r="L168" s="1633"/>
      <c r="M168" s="1634" t="s">
        <v>600</v>
      </c>
      <c r="N168" s="1626">
        <v>161460</v>
      </c>
      <c r="O168" s="1629">
        <v>90.6</v>
      </c>
    </row>
    <row r="169" spans="1:15" ht="30" customHeight="1">
      <c r="A169" s="1551"/>
      <c r="B169" s="1553"/>
      <c r="C169" s="1612"/>
      <c r="D169" s="1556"/>
      <c r="E169" s="1626"/>
      <c r="F169" s="1620"/>
      <c r="G169" s="1620"/>
      <c r="H169" s="1633"/>
      <c r="I169" s="1626"/>
      <c r="J169" s="1633"/>
      <c r="K169" s="1633"/>
      <c r="L169" s="1633"/>
      <c r="M169" s="1634"/>
      <c r="N169" s="1626"/>
      <c r="O169" s="1629"/>
    </row>
    <row r="170" spans="1:15" ht="18" customHeight="1">
      <c r="A170" s="1551"/>
      <c r="B170" s="1553"/>
      <c r="C170" s="1635" t="s">
        <v>1308</v>
      </c>
      <c r="D170" s="1556"/>
      <c r="E170" s="1634" t="s">
        <v>600</v>
      </c>
      <c r="F170" s="1620">
        <v>71815</v>
      </c>
      <c r="G170" s="1638"/>
      <c r="H170" s="1633"/>
      <c r="I170" s="1634" t="s">
        <v>600</v>
      </c>
      <c r="J170" s="1633"/>
      <c r="K170" s="1633"/>
      <c r="L170" s="1633"/>
      <c r="M170" s="1620">
        <v>71815</v>
      </c>
      <c r="N170" s="1626">
        <v>71815</v>
      </c>
      <c r="O170" s="1640">
        <v>100</v>
      </c>
    </row>
    <row r="171" spans="1:15" ht="19.5" customHeight="1">
      <c r="A171" s="1551"/>
      <c r="B171" s="1553"/>
      <c r="C171" s="1636"/>
      <c r="D171" s="1557"/>
      <c r="E171" s="1637"/>
      <c r="F171" s="1582"/>
      <c r="G171" s="1639"/>
      <c r="H171" s="1633"/>
      <c r="I171" s="1637"/>
      <c r="J171" s="1633"/>
      <c r="K171" s="1633"/>
      <c r="L171" s="1633"/>
      <c r="M171" s="1630"/>
      <c r="N171" s="1627"/>
      <c r="O171" s="1641"/>
    </row>
    <row r="172" spans="1:15" ht="24.75" customHeight="1">
      <c r="A172" s="1431"/>
      <c r="B172" s="1591"/>
      <c r="C172" s="1594" t="s">
        <v>1309</v>
      </c>
      <c r="D172" s="1642"/>
      <c r="E172" s="31">
        <v>2695320</v>
      </c>
      <c r="F172" s="31">
        <v>250000</v>
      </c>
      <c r="G172" s="31">
        <v>178185</v>
      </c>
      <c r="H172" s="47"/>
      <c r="I172" s="31"/>
      <c r="J172" s="47"/>
      <c r="K172" s="47"/>
      <c r="L172" s="47"/>
      <c r="M172" s="31">
        <v>71815</v>
      </c>
      <c r="N172" s="326">
        <v>233275</v>
      </c>
      <c r="O172" s="325">
        <v>93.3</v>
      </c>
    </row>
    <row r="173" spans="1:15" ht="43.5" customHeight="1">
      <c r="A173" s="1547" t="s">
        <v>1310</v>
      </c>
      <c r="B173" s="814"/>
      <c r="C173" s="814"/>
      <c r="D173" s="814"/>
      <c r="E173" s="814"/>
      <c r="F173" s="814"/>
      <c r="G173" s="814"/>
      <c r="H173" s="814"/>
      <c r="I173" s="814"/>
      <c r="J173" s="814"/>
      <c r="K173" s="814"/>
      <c r="L173" s="814"/>
      <c r="M173" s="814"/>
      <c r="N173" s="814"/>
      <c r="O173" s="1377"/>
    </row>
    <row r="174" spans="1:15" ht="26.25" customHeight="1">
      <c r="A174" s="1550">
        <v>53</v>
      </c>
      <c r="B174" s="1589" t="s">
        <v>1311</v>
      </c>
      <c r="C174" s="437" t="s">
        <v>1254</v>
      </c>
      <c r="D174" s="1555" t="s">
        <v>1255</v>
      </c>
      <c r="E174" s="1558">
        <v>350000</v>
      </c>
      <c r="F174" s="1558">
        <v>30000</v>
      </c>
      <c r="G174" s="1558">
        <v>30000</v>
      </c>
      <c r="H174" s="1558"/>
      <c r="I174" s="1558"/>
      <c r="J174" s="1558"/>
      <c r="K174" s="1558"/>
      <c r="L174" s="1558"/>
      <c r="M174" s="1558"/>
      <c r="N174" s="1625">
        <v>9328</v>
      </c>
      <c r="O174" s="1628">
        <v>31.1</v>
      </c>
    </row>
    <row r="175" spans="1:15" ht="18" customHeight="1">
      <c r="A175" s="1551"/>
      <c r="B175" s="1590"/>
      <c r="C175" s="22">
        <v>921</v>
      </c>
      <c r="D175" s="1556"/>
      <c r="E175" s="1559"/>
      <c r="F175" s="1559"/>
      <c r="G175" s="1559"/>
      <c r="H175" s="1559"/>
      <c r="I175" s="1559"/>
      <c r="J175" s="1559"/>
      <c r="K175" s="1559"/>
      <c r="L175" s="1559"/>
      <c r="M175" s="1559"/>
      <c r="N175" s="1626"/>
      <c r="O175" s="1629"/>
    </row>
    <row r="176" spans="1:15" ht="18" customHeight="1">
      <c r="A176" s="1551"/>
      <c r="B176" s="1590"/>
      <c r="C176" s="22">
        <v>92120</v>
      </c>
      <c r="D176" s="1556"/>
      <c r="E176" s="1559"/>
      <c r="F176" s="1559"/>
      <c r="G176" s="1559"/>
      <c r="H176" s="1559"/>
      <c r="I176" s="1559"/>
      <c r="J176" s="1559"/>
      <c r="K176" s="1559"/>
      <c r="L176" s="1559"/>
      <c r="M176" s="1559"/>
      <c r="N176" s="1626"/>
      <c r="O176" s="1629"/>
    </row>
    <row r="177" spans="1:15" ht="46.5" customHeight="1">
      <c r="A177" s="1431"/>
      <c r="B177" s="1591"/>
      <c r="C177" s="28">
        <v>6050</v>
      </c>
      <c r="D177" s="1557"/>
      <c r="E177" s="1560"/>
      <c r="F177" s="1560"/>
      <c r="G177" s="1560"/>
      <c r="H177" s="1560"/>
      <c r="I177" s="1560"/>
      <c r="J177" s="1560"/>
      <c r="K177" s="1560"/>
      <c r="L177" s="1560"/>
      <c r="M177" s="1560"/>
      <c r="N177" s="1627"/>
      <c r="O177" s="1630"/>
    </row>
    <row r="178" spans="1:15" ht="50.25" customHeight="1">
      <c r="A178" s="1547" t="s">
        <v>1312</v>
      </c>
      <c r="B178" s="1548"/>
      <c r="C178" s="1548"/>
      <c r="D178" s="1548"/>
      <c r="E178" s="1548"/>
      <c r="F178" s="1548"/>
      <c r="G178" s="1548"/>
      <c r="H178" s="1548"/>
      <c r="I178" s="1548"/>
      <c r="J178" s="1548"/>
      <c r="K178" s="1548"/>
      <c r="L178" s="1548"/>
      <c r="M178" s="1548"/>
      <c r="N178" s="1548"/>
      <c r="O178" s="1549"/>
    </row>
    <row r="179" spans="1:15" ht="23.25" customHeight="1">
      <c r="A179" s="1573">
        <v>54</v>
      </c>
      <c r="B179" s="1552" t="s">
        <v>1313</v>
      </c>
      <c r="C179" s="335" t="s">
        <v>1254</v>
      </c>
      <c r="D179" s="1566" t="s">
        <v>1274</v>
      </c>
      <c r="E179" s="1579">
        <v>3280580</v>
      </c>
      <c r="F179" s="1579">
        <v>946621</v>
      </c>
      <c r="G179" s="1579"/>
      <c r="H179" s="1643" t="s">
        <v>1314</v>
      </c>
      <c r="I179" s="1579">
        <v>360055</v>
      </c>
      <c r="J179" s="1579"/>
      <c r="K179" s="1579">
        <v>484808</v>
      </c>
      <c r="L179" s="1579"/>
      <c r="M179" s="1643" t="s">
        <v>1315</v>
      </c>
      <c r="N179" s="1564">
        <v>946116</v>
      </c>
      <c r="O179" s="1562">
        <v>99.9</v>
      </c>
    </row>
    <row r="180" spans="1:15" ht="12" customHeight="1">
      <c r="A180" s="1616"/>
      <c r="B180" s="1553"/>
      <c r="C180" s="343">
        <v>921</v>
      </c>
      <c r="D180" s="1567"/>
      <c r="E180" s="1620"/>
      <c r="F180" s="1620"/>
      <c r="G180" s="1620"/>
      <c r="H180" s="1644"/>
      <c r="I180" s="1620"/>
      <c r="J180" s="1620"/>
      <c r="K180" s="1620"/>
      <c r="L180" s="1620"/>
      <c r="M180" s="1644"/>
      <c r="N180" s="1564"/>
      <c r="O180" s="1562"/>
    </row>
    <row r="181" spans="1:15" ht="14.25" customHeight="1">
      <c r="A181" s="1616"/>
      <c r="B181" s="1553"/>
      <c r="C181" s="343">
        <v>92109</v>
      </c>
      <c r="D181" s="1567"/>
      <c r="E181" s="1620"/>
      <c r="F181" s="1620"/>
      <c r="G181" s="1620"/>
      <c r="H181" s="1644"/>
      <c r="I181" s="1620"/>
      <c r="J181" s="1620"/>
      <c r="K181" s="1620"/>
      <c r="L181" s="1620"/>
      <c r="M181" s="1644"/>
      <c r="N181" s="1564"/>
      <c r="O181" s="1562"/>
    </row>
    <row r="182" spans="1:15" ht="34.5" customHeight="1">
      <c r="A182" s="1617"/>
      <c r="B182" s="1554"/>
      <c r="C182" s="341" t="s">
        <v>1316</v>
      </c>
      <c r="D182" s="1568"/>
      <c r="E182" s="1580"/>
      <c r="F182" s="1580"/>
      <c r="G182" s="1580"/>
      <c r="H182" s="1645"/>
      <c r="I182" s="1580"/>
      <c r="J182" s="1580"/>
      <c r="K182" s="1580"/>
      <c r="L182" s="1580"/>
      <c r="M182" s="1645"/>
      <c r="N182" s="1564"/>
      <c r="O182" s="1562"/>
    </row>
    <row r="183" spans="1:15" ht="56.25" customHeight="1">
      <c r="A183" s="1547" t="s">
        <v>1317</v>
      </c>
      <c r="B183" s="814"/>
      <c r="C183" s="814"/>
      <c r="D183" s="814"/>
      <c r="E183" s="814"/>
      <c r="F183" s="814"/>
      <c r="G183" s="814"/>
      <c r="H183" s="814"/>
      <c r="I183" s="814"/>
      <c r="J183" s="814"/>
      <c r="K183" s="814"/>
      <c r="L183" s="814"/>
      <c r="M183" s="814"/>
      <c r="N183" s="814"/>
      <c r="O183" s="1377"/>
    </row>
    <row r="184" spans="1:15" ht="27" customHeight="1">
      <c r="A184" s="1359" t="s">
        <v>1318</v>
      </c>
      <c r="B184" s="1565"/>
      <c r="C184" s="330" t="s">
        <v>1319</v>
      </c>
      <c r="D184" s="331" t="s">
        <v>796</v>
      </c>
      <c r="E184" s="332">
        <v>6325900</v>
      </c>
      <c r="F184" s="332">
        <v>1226621</v>
      </c>
      <c r="G184" s="332">
        <v>208185</v>
      </c>
      <c r="H184" s="332">
        <v>96026</v>
      </c>
      <c r="I184" s="332">
        <v>360055</v>
      </c>
      <c r="J184" s="332"/>
      <c r="K184" s="332">
        <v>484808</v>
      </c>
      <c r="L184" s="332"/>
      <c r="M184" s="332">
        <v>77547</v>
      </c>
      <c r="N184" s="308">
        <v>1188719</v>
      </c>
      <c r="O184" s="367">
        <v>96.9</v>
      </c>
    </row>
    <row r="185" spans="1:15" s="313" customFormat="1" ht="153" customHeight="1">
      <c r="A185" s="438">
        <v>55</v>
      </c>
      <c r="B185" s="444" t="s">
        <v>1320</v>
      </c>
      <c r="C185" s="445" t="s">
        <v>1321</v>
      </c>
      <c r="D185" s="446">
        <v>2006</v>
      </c>
      <c r="E185" s="368">
        <v>7900</v>
      </c>
      <c r="F185" s="368">
        <v>7900</v>
      </c>
      <c r="G185" s="368">
        <v>7900</v>
      </c>
      <c r="H185" s="438"/>
      <c r="I185" s="438"/>
      <c r="J185" s="438"/>
      <c r="K185" s="438"/>
      <c r="L185" s="438"/>
      <c r="M185" s="438"/>
      <c r="N185" s="308">
        <v>7869</v>
      </c>
      <c r="O185" s="367">
        <v>99.6</v>
      </c>
    </row>
    <row r="186" spans="1:15" ht="34.5" customHeight="1">
      <c r="A186" s="1587" t="s">
        <v>1322</v>
      </c>
      <c r="B186" s="814"/>
      <c r="C186" s="814"/>
      <c r="D186" s="814"/>
      <c r="E186" s="814"/>
      <c r="F186" s="814"/>
      <c r="G186" s="814"/>
      <c r="H186" s="814"/>
      <c r="I186" s="814"/>
      <c r="J186" s="814"/>
      <c r="K186" s="814"/>
      <c r="L186" s="814"/>
      <c r="M186" s="814"/>
      <c r="N186" s="814"/>
      <c r="O186" s="1377"/>
    </row>
    <row r="187" spans="1:13" ht="12.75" customHeight="1">
      <c r="A187" s="447"/>
      <c r="B187" s="448"/>
      <c r="C187" s="449"/>
      <c r="D187" s="449"/>
      <c r="E187" s="450"/>
      <c r="F187" s="450"/>
      <c r="G187" s="450"/>
      <c r="H187" s="450"/>
      <c r="I187" s="450"/>
      <c r="J187" s="450"/>
      <c r="K187" s="450"/>
      <c r="L187" s="450"/>
      <c r="M187" s="450"/>
    </row>
    <row r="188" spans="1:13" ht="12.75">
      <c r="A188" s="451"/>
      <c r="B188" s="452"/>
      <c r="C188" s="453"/>
      <c r="D188" s="453"/>
      <c r="E188" s="454"/>
      <c r="F188" s="454"/>
      <c r="G188" s="454"/>
      <c r="H188" s="454"/>
      <c r="I188" s="454"/>
      <c r="J188" s="454"/>
      <c r="K188" s="454"/>
      <c r="L188" s="454"/>
      <c r="M188" s="454"/>
    </row>
    <row r="189" spans="1:13" ht="12.75">
      <c r="A189" s="451"/>
      <c r="B189" s="452"/>
      <c r="C189" s="453"/>
      <c r="D189" s="453"/>
      <c r="E189" s="454"/>
      <c r="F189" s="454"/>
      <c r="G189" s="454"/>
      <c r="H189" s="454"/>
      <c r="I189" s="454"/>
      <c r="J189" s="454"/>
      <c r="K189" s="454"/>
      <c r="L189" s="454"/>
      <c r="M189" s="454"/>
    </row>
    <row r="190" spans="1:13" ht="12.75">
      <c r="A190" s="455"/>
      <c r="B190" s="141"/>
      <c r="C190" s="456"/>
      <c r="D190" s="456"/>
      <c r="E190" s="457"/>
      <c r="F190" s="457"/>
      <c r="G190" s="457"/>
      <c r="H190" s="457"/>
      <c r="I190" s="457"/>
      <c r="J190" s="457"/>
      <c r="K190" s="457"/>
      <c r="L190" s="457"/>
      <c r="M190" s="457"/>
    </row>
    <row r="191" spans="1:13" ht="12.75">
      <c r="A191" s="455"/>
      <c r="B191" s="141"/>
      <c r="C191" s="456"/>
      <c r="D191" s="456"/>
      <c r="E191" s="457"/>
      <c r="F191" s="457"/>
      <c r="G191" s="457"/>
      <c r="H191" s="457"/>
      <c r="I191" s="457"/>
      <c r="J191" s="457"/>
      <c r="K191" s="457"/>
      <c r="L191" s="457"/>
      <c r="M191" s="457"/>
    </row>
    <row r="192" spans="1:13" ht="12.75">
      <c r="A192" s="455"/>
      <c r="B192" s="141"/>
      <c r="C192" s="456"/>
      <c r="D192" s="456"/>
      <c r="E192" s="457"/>
      <c r="F192" s="457"/>
      <c r="G192" s="457"/>
      <c r="H192" s="457"/>
      <c r="I192" s="457"/>
      <c r="J192" s="457"/>
      <c r="K192" s="457"/>
      <c r="L192" s="457"/>
      <c r="M192" s="457"/>
    </row>
    <row r="193" spans="1:13" ht="12.75">
      <c r="A193" s="455"/>
      <c r="B193" s="141"/>
      <c r="C193" s="456"/>
      <c r="D193" s="456"/>
      <c r="E193" s="457"/>
      <c r="F193" s="457"/>
      <c r="G193" s="457"/>
      <c r="H193" s="457"/>
      <c r="I193" s="457"/>
      <c r="J193" s="457"/>
      <c r="K193" s="457"/>
      <c r="L193" s="457"/>
      <c r="M193" s="457"/>
    </row>
    <row r="194" spans="1:13" ht="12.75">
      <c r="A194" s="455"/>
      <c r="B194" s="141"/>
      <c r="C194" s="456"/>
      <c r="D194" s="456"/>
      <c r="E194" s="457"/>
      <c r="F194" s="457"/>
      <c r="G194" s="457"/>
      <c r="H194" s="457"/>
      <c r="I194" s="457"/>
      <c r="J194" s="457"/>
      <c r="K194" s="457"/>
      <c r="L194" s="457"/>
      <c r="M194" s="457"/>
    </row>
    <row r="195" spans="1:13" ht="12.75">
      <c r="A195" s="455"/>
      <c r="B195" s="141"/>
      <c r="C195" s="456"/>
      <c r="D195" s="456"/>
      <c r="E195" s="457"/>
      <c r="F195" s="457"/>
      <c r="G195" s="457"/>
      <c r="H195" s="457"/>
      <c r="I195" s="457"/>
      <c r="J195" s="457"/>
      <c r="K195" s="457"/>
      <c r="L195" s="457"/>
      <c r="M195" s="457"/>
    </row>
    <row r="196" spans="1:13" ht="12.75">
      <c r="A196" s="455"/>
      <c r="B196" s="141"/>
      <c r="C196" s="456"/>
      <c r="D196" s="456"/>
      <c r="E196" s="457"/>
      <c r="F196" s="457"/>
      <c r="G196" s="457"/>
      <c r="H196" s="457"/>
      <c r="I196" s="457"/>
      <c r="J196" s="457"/>
      <c r="K196" s="457"/>
      <c r="L196" s="457"/>
      <c r="M196" s="457"/>
    </row>
    <row r="197" spans="1:13" ht="12.75">
      <c r="A197" s="455"/>
      <c r="B197" s="141"/>
      <c r="C197" s="456"/>
      <c r="D197" s="456"/>
      <c r="E197" s="457"/>
      <c r="F197" s="457"/>
      <c r="G197" s="457"/>
      <c r="H197" s="457"/>
      <c r="I197" s="457"/>
      <c r="J197" s="457"/>
      <c r="K197" s="457"/>
      <c r="L197" s="457"/>
      <c r="M197" s="457"/>
    </row>
    <row r="198" spans="1:13" ht="12.75">
      <c r="A198" s="455"/>
      <c r="B198" s="141"/>
      <c r="C198" s="456"/>
      <c r="D198" s="456"/>
      <c r="E198" s="457"/>
      <c r="F198" s="457"/>
      <c r="G198" s="457"/>
      <c r="H198" s="457"/>
      <c r="I198" s="457"/>
      <c r="J198" s="457"/>
      <c r="K198" s="457"/>
      <c r="L198" s="457"/>
      <c r="M198" s="457"/>
    </row>
    <row r="199" spans="1:13" ht="12.75">
      <c r="A199" s="455"/>
      <c r="B199" s="141"/>
      <c r="C199" s="456"/>
      <c r="D199" s="456"/>
      <c r="E199" s="457"/>
      <c r="F199" s="457"/>
      <c r="G199" s="457"/>
      <c r="H199" s="457"/>
      <c r="I199" s="457"/>
      <c r="J199" s="457"/>
      <c r="K199" s="457"/>
      <c r="L199" s="457"/>
      <c r="M199" s="457"/>
    </row>
    <row r="200" spans="1:13" ht="12.75">
      <c r="A200" s="455"/>
      <c r="B200" s="141"/>
      <c r="C200" s="456"/>
      <c r="D200" s="456"/>
      <c r="E200" s="457"/>
      <c r="F200" s="457"/>
      <c r="G200" s="457"/>
      <c r="H200" s="457"/>
      <c r="I200" s="457"/>
      <c r="J200" s="457"/>
      <c r="K200" s="457"/>
      <c r="L200" s="457"/>
      <c r="M200" s="457"/>
    </row>
    <row r="201" spans="1:13" ht="12.75">
      <c r="A201" s="455"/>
      <c r="B201" s="141"/>
      <c r="C201" s="456"/>
      <c r="D201" s="456"/>
      <c r="E201" s="457"/>
      <c r="F201" s="457"/>
      <c r="G201" s="457"/>
      <c r="H201" s="457"/>
      <c r="I201" s="457"/>
      <c r="J201" s="457"/>
      <c r="K201" s="457"/>
      <c r="L201" s="457"/>
      <c r="M201" s="457"/>
    </row>
    <row r="202" spans="1:13" ht="12.75">
      <c r="A202" s="455"/>
      <c r="B202" s="141"/>
      <c r="C202" s="456"/>
      <c r="D202" s="456"/>
      <c r="E202" s="457"/>
      <c r="F202" s="457"/>
      <c r="G202" s="457"/>
      <c r="H202" s="457"/>
      <c r="I202" s="457"/>
      <c r="J202" s="457"/>
      <c r="K202" s="457"/>
      <c r="L202" s="457"/>
      <c r="M202" s="457"/>
    </row>
    <row r="203" spans="1:13" ht="12.75">
      <c r="A203" s="455"/>
      <c r="B203" s="141"/>
      <c r="C203" s="456"/>
      <c r="D203" s="456"/>
      <c r="E203" s="457"/>
      <c r="F203" s="457"/>
      <c r="G203" s="457"/>
      <c r="H203" s="457"/>
      <c r="I203" s="457"/>
      <c r="J203" s="457"/>
      <c r="K203" s="457"/>
      <c r="L203" s="457"/>
      <c r="M203" s="457"/>
    </row>
    <row r="204" spans="1:13" ht="12.75">
      <c r="A204" s="455"/>
      <c r="B204" s="141"/>
      <c r="C204" s="456"/>
      <c r="D204" s="456"/>
      <c r="E204" s="457"/>
      <c r="F204" s="457"/>
      <c r="G204" s="457"/>
      <c r="H204" s="457"/>
      <c r="I204" s="457"/>
      <c r="J204" s="457"/>
      <c r="K204" s="457"/>
      <c r="L204" s="457"/>
      <c r="M204" s="457"/>
    </row>
    <row r="205" spans="1:13" ht="12.75">
      <c r="A205" s="455"/>
      <c r="B205" s="141"/>
      <c r="C205" s="456"/>
      <c r="D205" s="456"/>
      <c r="E205" s="457"/>
      <c r="F205" s="457"/>
      <c r="G205" s="457"/>
      <c r="H205" s="457"/>
      <c r="I205" s="457"/>
      <c r="J205" s="457"/>
      <c r="K205" s="457"/>
      <c r="L205" s="457"/>
      <c r="M205" s="457"/>
    </row>
    <row r="206" spans="1:13" ht="12.75">
      <c r="A206" s="455"/>
      <c r="B206" s="141"/>
      <c r="C206" s="456"/>
      <c r="D206" s="456"/>
      <c r="E206" s="457"/>
      <c r="F206" s="457"/>
      <c r="G206" s="457"/>
      <c r="H206" s="457"/>
      <c r="I206" s="457"/>
      <c r="J206" s="457"/>
      <c r="K206" s="457"/>
      <c r="L206" s="457"/>
      <c r="M206" s="457"/>
    </row>
    <row r="207" spans="1:13" ht="12.75">
      <c r="A207" s="455"/>
      <c r="B207" s="141"/>
      <c r="C207" s="456"/>
      <c r="D207" s="456"/>
      <c r="E207" s="457"/>
      <c r="F207" s="457"/>
      <c r="G207" s="457"/>
      <c r="H207" s="457"/>
      <c r="I207" s="457"/>
      <c r="J207" s="457"/>
      <c r="K207" s="457"/>
      <c r="L207" s="457"/>
      <c r="M207" s="457"/>
    </row>
    <row r="208" spans="1:13" ht="12.75">
      <c r="A208" s="455"/>
      <c r="B208" s="141"/>
      <c r="C208" s="456"/>
      <c r="D208" s="456"/>
      <c r="E208" s="457"/>
      <c r="F208" s="457"/>
      <c r="G208" s="457"/>
      <c r="H208" s="457"/>
      <c r="I208" s="457"/>
      <c r="J208" s="457"/>
      <c r="K208" s="457"/>
      <c r="L208" s="457"/>
      <c r="M208" s="457"/>
    </row>
    <row r="209" spans="1:13" ht="12.75">
      <c r="A209" s="455"/>
      <c r="B209" s="141"/>
      <c r="C209" s="456"/>
      <c r="D209" s="456"/>
      <c r="E209" s="457"/>
      <c r="F209" s="457"/>
      <c r="G209" s="457"/>
      <c r="H209" s="457"/>
      <c r="I209" s="457"/>
      <c r="J209" s="457"/>
      <c r="K209" s="457"/>
      <c r="L209" s="457"/>
      <c r="M209" s="457"/>
    </row>
    <row r="210" spans="1:13" ht="12.75">
      <c r="A210" s="455"/>
      <c r="B210" s="141"/>
      <c r="C210" s="456"/>
      <c r="D210" s="456"/>
      <c r="E210" s="457"/>
      <c r="F210" s="457"/>
      <c r="G210" s="457"/>
      <c r="H210" s="457"/>
      <c r="I210" s="457"/>
      <c r="J210" s="457"/>
      <c r="K210" s="457"/>
      <c r="L210" s="457"/>
      <c r="M210" s="457"/>
    </row>
    <row r="211" spans="1:13" ht="12.75">
      <c r="A211" s="455"/>
      <c r="B211" s="141"/>
      <c r="C211" s="456"/>
      <c r="D211" s="456"/>
      <c r="E211" s="457"/>
      <c r="F211" s="457"/>
      <c r="G211" s="457"/>
      <c r="H211" s="457"/>
      <c r="I211" s="457"/>
      <c r="J211" s="457"/>
      <c r="K211" s="457"/>
      <c r="L211" s="457"/>
      <c r="M211" s="457"/>
    </row>
    <row r="212" spans="1:13" ht="12.75">
      <c r="A212" s="455"/>
      <c r="B212" s="141"/>
      <c r="C212" s="456"/>
      <c r="D212" s="456"/>
      <c r="E212" s="457"/>
      <c r="F212" s="457"/>
      <c r="G212" s="457"/>
      <c r="H212" s="457"/>
      <c r="I212" s="457"/>
      <c r="J212" s="457"/>
      <c r="K212" s="457"/>
      <c r="L212" s="457"/>
      <c r="M212" s="457"/>
    </row>
    <row r="213" spans="1:13" ht="12.75">
      <c r="A213" s="455"/>
      <c r="B213" s="141"/>
      <c r="C213" s="456"/>
      <c r="D213" s="456"/>
      <c r="E213" s="457"/>
      <c r="F213" s="457"/>
      <c r="G213" s="457"/>
      <c r="H213" s="457"/>
      <c r="I213" s="457"/>
      <c r="J213" s="457"/>
      <c r="K213" s="457"/>
      <c r="L213" s="457"/>
      <c r="M213" s="457"/>
    </row>
    <row r="214" spans="1:13" ht="12.75">
      <c r="A214" s="455"/>
      <c r="B214" s="141"/>
      <c r="C214" s="456"/>
      <c r="D214" s="456"/>
      <c r="E214" s="457"/>
      <c r="F214" s="457"/>
      <c r="G214" s="457"/>
      <c r="H214" s="457"/>
      <c r="I214" s="457"/>
      <c r="J214" s="457"/>
      <c r="K214" s="457"/>
      <c r="L214" s="457"/>
      <c r="M214" s="457"/>
    </row>
    <row r="215" spans="1:13" ht="12.75">
      <c r="A215" s="455"/>
      <c r="B215" s="141"/>
      <c r="C215" s="456"/>
      <c r="D215" s="456"/>
      <c r="E215" s="457"/>
      <c r="F215" s="457"/>
      <c r="G215" s="457"/>
      <c r="H215" s="457"/>
      <c r="I215" s="457"/>
      <c r="J215" s="457"/>
      <c r="K215" s="457"/>
      <c r="L215" s="457"/>
      <c r="M215" s="457"/>
    </row>
    <row r="216" spans="1:13" ht="12.75">
      <c r="A216" s="455"/>
      <c r="B216" s="141"/>
      <c r="C216" s="456"/>
      <c r="D216" s="456"/>
      <c r="E216" s="457"/>
      <c r="F216" s="457"/>
      <c r="G216" s="457"/>
      <c r="H216" s="457"/>
      <c r="I216" s="457"/>
      <c r="J216" s="457"/>
      <c r="K216" s="457"/>
      <c r="L216" s="457"/>
      <c r="M216" s="457"/>
    </row>
    <row r="217" spans="1:13" ht="12.75">
      <c r="A217" s="455"/>
      <c r="B217" s="141"/>
      <c r="C217" s="456"/>
      <c r="D217" s="456"/>
      <c r="E217" s="457"/>
      <c r="F217" s="457"/>
      <c r="G217" s="457"/>
      <c r="H217" s="457"/>
      <c r="I217" s="457"/>
      <c r="J217" s="457"/>
      <c r="K217" s="457"/>
      <c r="L217" s="457"/>
      <c r="M217" s="457"/>
    </row>
    <row r="218" spans="1:13" ht="12.75">
      <c r="A218" s="455"/>
      <c r="B218" s="141"/>
      <c r="C218" s="456"/>
      <c r="D218" s="456"/>
      <c r="E218" s="457"/>
      <c r="F218" s="457"/>
      <c r="G218" s="457"/>
      <c r="H218" s="457"/>
      <c r="I218" s="457"/>
      <c r="J218" s="457"/>
      <c r="K218" s="457"/>
      <c r="L218" s="457"/>
      <c r="M218" s="457"/>
    </row>
    <row r="219" spans="1:13" ht="12.75">
      <c r="A219" s="455"/>
      <c r="B219" s="141"/>
      <c r="C219" s="456"/>
      <c r="D219" s="456"/>
      <c r="E219" s="457"/>
      <c r="F219" s="457"/>
      <c r="G219" s="457"/>
      <c r="H219" s="457"/>
      <c r="I219" s="457"/>
      <c r="J219" s="457"/>
      <c r="K219" s="457"/>
      <c r="L219" s="457"/>
      <c r="M219" s="457"/>
    </row>
    <row r="220" spans="1:13" ht="12.75">
      <c r="A220" s="455"/>
      <c r="B220" s="141"/>
      <c r="C220" s="456"/>
      <c r="D220" s="456"/>
      <c r="E220" s="456"/>
      <c r="F220" s="456"/>
      <c r="G220" s="456"/>
      <c r="H220" s="456"/>
      <c r="I220" s="456"/>
      <c r="J220" s="456"/>
      <c r="K220" s="456"/>
      <c r="L220" s="456"/>
      <c r="M220" s="456"/>
    </row>
    <row r="221" spans="1:13" ht="12.75">
      <c r="A221" s="455"/>
      <c r="B221" s="141"/>
      <c r="C221" s="456"/>
      <c r="D221" s="456"/>
      <c r="E221" s="456"/>
      <c r="F221" s="456"/>
      <c r="G221" s="456"/>
      <c r="H221" s="456"/>
      <c r="I221" s="456"/>
      <c r="J221" s="456"/>
      <c r="K221" s="456"/>
      <c r="L221" s="456"/>
      <c r="M221" s="456"/>
    </row>
    <row r="222" spans="1:13" ht="12.75">
      <c r="A222" s="455"/>
      <c r="B222" s="141"/>
      <c r="C222" s="456"/>
      <c r="D222" s="456"/>
      <c r="E222" s="456"/>
      <c r="F222" s="456"/>
      <c r="G222" s="456"/>
      <c r="H222" s="456"/>
      <c r="I222" s="456"/>
      <c r="J222" s="456"/>
      <c r="K222" s="456"/>
      <c r="L222" s="456"/>
      <c r="M222" s="456"/>
    </row>
    <row r="223" spans="1:13" ht="12.75">
      <c r="A223" s="455"/>
      <c r="B223" s="141"/>
      <c r="C223" s="456"/>
      <c r="D223" s="456"/>
      <c r="E223" s="456"/>
      <c r="F223" s="456"/>
      <c r="G223" s="456"/>
      <c r="H223" s="456"/>
      <c r="I223" s="456"/>
      <c r="J223" s="456"/>
      <c r="K223" s="456"/>
      <c r="L223" s="456"/>
      <c r="M223" s="456"/>
    </row>
    <row r="224" spans="1:13" ht="12.75">
      <c r="A224" s="455"/>
      <c r="B224" s="141"/>
      <c r="C224" s="456"/>
      <c r="D224" s="456"/>
      <c r="E224" s="456"/>
      <c r="F224" s="456"/>
      <c r="G224" s="456"/>
      <c r="H224" s="456"/>
      <c r="I224" s="456"/>
      <c r="J224" s="456"/>
      <c r="K224" s="456"/>
      <c r="L224" s="456"/>
      <c r="M224" s="456"/>
    </row>
    <row r="225" spans="1:13" ht="12.75">
      <c r="A225" s="455"/>
      <c r="B225" s="141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</row>
    <row r="226" spans="1:13" ht="12.75">
      <c r="A226" s="455"/>
      <c r="B226" s="141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</row>
    <row r="227" spans="1:13" ht="12.75">
      <c r="A227" s="455"/>
      <c r="B227" s="141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</row>
    <row r="228" spans="1:13" ht="12.75">
      <c r="A228" s="455"/>
      <c r="B228" s="141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</row>
    <row r="229" spans="1:13" ht="12.75">
      <c r="A229" s="455"/>
      <c r="B229" s="141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</row>
    <row r="230" spans="1:13" ht="12.75">
      <c r="A230" s="455"/>
      <c r="B230" s="141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</row>
    <row r="231" spans="1:13" ht="12.75">
      <c r="A231" s="455"/>
      <c r="B231" s="141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</row>
    <row r="232" spans="1:13" ht="12.75">
      <c r="A232" s="455"/>
      <c r="B232" s="141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</row>
    <row r="233" spans="1:13" ht="12.75">
      <c r="A233" s="455"/>
      <c r="B233" s="141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</row>
    <row r="234" spans="1:13" ht="12.75">
      <c r="A234" s="455"/>
      <c r="B234" s="458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</row>
    <row r="235" spans="1:13" ht="12.75">
      <c r="A235" s="455"/>
      <c r="B235" s="458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</row>
    <row r="236" spans="1:13" ht="12.75">
      <c r="A236" s="455"/>
      <c r="B236" s="458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</row>
    <row r="237" spans="1:13" ht="12.75">
      <c r="A237" s="455"/>
      <c r="B237" s="458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</row>
    <row r="238" spans="1:13" ht="12.75">
      <c r="A238" s="455"/>
      <c r="B238" s="458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</row>
    <row r="239" spans="1:13" ht="12.75">
      <c r="A239" s="455"/>
      <c r="B239" s="458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</row>
    <row r="240" spans="1:13" ht="12.75">
      <c r="A240" s="455"/>
      <c r="B240" s="458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</row>
    <row r="241" spans="1:13" ht="12.75">
      <c r="A241" s="455"/>
      <c r="B241" s="458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</row>
    <row r="242" spans="1:13" ht="12.75">
      <c r="A242" s="455"/>
      <c r="B242" s="458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</row>
    <row r="243" spans="1:2" ht="12.75">
      <c r="A243" s="459"/>
      <c r="B243" s="267"/>
    </row>
    <row r="244" spans="1:2" ht="12.75">
      <c r="A244" s="459"/>
      <c r="B244" s="267"/>
    </row>
    <row r="245" spans="1:2" ht="12.75">
      <c r="A245" s="459"/>
      <c r="B245" s="267"/>
    </row>
    <row r="246" spans="1:2" ht="12.75">
      <c r="A246" s="459"/>
      <c r="B246" s="267"/>
    </row>
    <row r="247" spans="1:2" ht="12.75">
      <c r="A247" s="459"/>
      <c r="B247" s="267"/>
    </row>
    <row r="248" ht="12.75">
      <c r="B248" s="267"/>
    </row>
    <row r="249" ht="12.75">
      <c r="B249" s="267"/>
    </row>
    <row r="250" ht="12.75">
      <c r="B250" s="267"/>
    </row>
    <row r="251" ht="12.75">
      <c r="B251" s="267"/>
    </row>
    <row r="252" ht="12.75">
      <c r="B252" s="267"/>
    </row>
    <row r="253" ht="12.75">
      <c r="B253" s="267"/>
    </row>
    <row r="254" ht="12.75">
      <c r="B254" s="267"/>
    </row>
    <row r="255" ht="12.75">
      <c r="B255" s="267"/>
    </row>
    <row r="256" ht="12.75">
      <c r="B256" s="267"/>
    </row>
    <row r="257" ht="12.75">
      <c r="B257" s="267"/>
    </row>
    <row r="258" ht="12.75">
      <c r="B258" s="267"/>
    </row>
    <row r="259" ht="12.75">
      <c r="B259" s="267"/>
    </row>
    <row r="260" ht="12.75">
      <c r="B260" s="267"/>
    </row>
    <row r="261" ht="12.75">
      <c r="B261" s="267"/>
    </row>
    <row r="262" ht="12.75">
      <c r="B262" s="267"/>
    </row>
    <row r="263" ht="12.75">
      <c r="B263" s="267"/>
    </row>
    <row r="264" ht="12.75">
      <c r="B264" s="267"/>
    </row>
    <row r="265" ht="12.75">
      <c r="B265" s="267"/>
    </row>
    <row r="266" ht="12.75">
      <c r="B266" s="267"/>
    </row>
    <row r="267" ht="12.75">
      <c r="B267" s="267"/>
    </row>
    <row r="268" ht="12.75">
      <c r="B268" s="267"/>
    </row>
    <row r="269" ht="12.75">
      <c r="B269" s="267"/>
    </row>
    <row r="270" ht="12.75">
      <c r="B270" s="267"/>
    </row>
    <row r="271" ht="12.75">
      <c r="B271" s="267"/>
    </row>
    <row r="272" ht="12.75">
      <c r="B272" s="267"/>
    </row>
    <row r="273" ht="12.75">
      <c r="B273" s="267"/>
    </row>
    <row r="274" ht="12.75">
      <c r="B274" s="267"/>
    </row>
    <row r="275" ht="12.75">
      <c r="B275" s="267"/>
    </row>
    <row r="276" ht="12.75">
      <c r="B276" s="267"/>
    </row>
    <row r="277" ht="12.75">
      <c r="B277" s="267"/>
    </row>
    <row r="278" ht="12.75">
      <c r="B278" s="267"/>
    </row>
    <row r="279" ht="12.75">
      <c r="B279" s="267"/>
    </row>
    <row r="280" ht="12.75">
      <c r="B280" s="267"/>
    </row>
    <row r="281" ht="12.75">
      <c r="B281" s="267"/>
    </row>
    <row r="282" ht="12.75">
      <c r="B282" s="267"/>
    </row>
    <row r="283" ht="12.75">
      <c r="B283" s="267"/>
    </row>
    <row r="284" ht="12.75">
      <c r="B284" s="267"/>
    </row>
    <row r="285" ht="12.75">
      <c r="B285" s="267"/>
    </row>
    <row r="286" ht="12.75">
      <c r="B286" s="267"/>
    </row>
    <row r="287" ht="12.75">
      <c r="B287" s="267"/>
    </row>
    <row r="288" ht="12.75">
      <c r="B288" s="267"/>
    </row>
    <row r="289" ht="12.75">
      <c r="B289" s="267"/>
    </row>
    <row r="290" ht="12.75">
      <c r="B290" s="267"/>
    </row>
    <row r="291" ht="12.75">
      <c r="B291" s="267"/>
    </row>
    <row r="292" ht="12.75">
      <c r="B292" s="267"/>
    </row>
    <row r="293" ht="12.75">
      <c r="B293" s="267"/>
    </row>
    <row r="294" ht="12.75">
      <c r="B294" s="267"/>
    </row>
    <row r="295" ht="12.75">
      <c r="B295" s="267"/>
    </row>
    <row r="296" ht="12.75">
      <c r="B296" s="267"/>
    </row>
    <row r="297" ht="12.75">
      <c r="B297" s="267"/>
    </row>
    <row r="298" ht="12.75">
      <c r="B298" s="267"/>
    </row>
    <row r="299" ht="12.75">
      <c r="B299" s="267"/>
    </row>
    <row r="300" ht="12.75">
      <c r="B300" s="267"/>
    </row>
    <row r="301" ht="12.75">
      <c r="B301" s="267"/>
    </row>
    <row r="302" ht="12.75">
      <c r="B302" s="267"/>
    </row>
    <row r="303" ht="12.75">
      <c r="B303" s="267"/>
    </row>
    <row r="304" ht="12.75">
      <c r="B304" s="118"/>
    </row>
    <row r="305" ht="12.75">
      <c r="B305" s="118"/>
    </row>
    <row r="306" ht="12.75">
      <c r="B306" s="118"/>
    </row>
    <row r="307" ht="12.75">
      <c r="B307" s="118"/>
    </row>
    <row r="308" ht="12.75">
      <c r="B308" s="118"/>
    </row>
    <row r="309" ht="12.75">
      <c r="B309" s="118"/>
    </row>
    <row r="310" ht="12.75">
      <c r="B310" s="118"/>
    </row>
    <row r="311" ht="12.75">
      <c r="B311" s="118"/>
    </row>
    <row r="312" ht="12.75">
      <c r="B312" s="118"/>
    </row>
    <row r="313" ht="12.75">
      <c r="B313" s="118"/>
    </row>
    <row r="314" ht="12.75">
      <c r="B314" s="118"/>
    </row>
    <row r="315" ht="12.75">
      <c r="B315" s="118"/>
    </row>
    <row r="316" ht="12.75">
      <c r="B316" s="118"/>
    </row>
    <row r="317" ht="12.75">
      <c r="B317" s="118"/>
    </row>
    <row r="318" ht="12.75">
      <c r="B318" s="118"/>
    </row>
    <row r="319" ht="12.75">
      <c r="B319" s="118"/>
    </row>
    <row r="320" ht="12.75">
      <c r="B320" s="118"/>
    </row>
    <row r="321" ht="12.75">
      <c r="B321" s="118"/>
    </row>
    <row r="322" ht="12.75">
      <c r="B322" s="118"/>
    </row>
    <row r="323" ht="12.75">
      <c r="B323" s="118"/>
    </row>
    <row r="324" ht="12.75">
      <c r="B324" s="118"/>
    </row>
    <row r="325" ht="12.75">
      <c r="B325" s="118"/>
    </row>
  </sheetData>
  <mergeCells count="324">
    <mergeCell ref="A186:O186"/>
    <mergeCell ref="N179:N182"/>
    <mergeCell ref="O179:O182"/>
    <mergeCell ref="A183:O183"/>
    <mergeCell ref="A184:B184"/>
    <mergeCell ref="J179:J182"/>
    <mergeCell ref="K179:K182"/>
    <mergeCell ref="L179:L182"/>
    <mergeCell ref="M179:M182"/>
    <mergeCell ref="F179:F182"/>
    <mergeCell ref="G179:G182"/>
    <mergeCell ref="H179:H182"/>
    <mergeCell ref="I179:I182"/>
    <mergeCell ref="A179:A182"/>
    <mergeCell ref="B179:B182"/>
    <mergeCell ref="D179:D182"/>
    <mergeCell ref="E179:E182"/>
    <mergeCell ref="N174:N177"/>
    <mergeCell ref="O174:O177"/>
    <mergeCell ref="A178:O178"/>
    <mergeCell ref="I174:I177"/>
    <mergeCell ref="J174:J177"/>
    <mergeCell ref="K174:K177"/>
    <mergeCell ref="L174:L177"/>
    <mergeCell ref="C172:D172"/>
    <mergeCell ref="A173:O173"/>
    <mergeCell ref="A174:A177"/>
    <mergeCell ref="B174:B177"/>
    <mergeCell ref="D174:D177"/>
    <mergeCell ref="E174:E177"/>
    <mergeCell ref="F174:F177"/>
    <mergeCell ref="G174:G177"/>
    <mergeCell ref="H174:H177"/>
    <mergeCell ref="M174:M177"/>
    <mergeCell ref="N168:N169"/>
    <mergeCell ref="O168:O169"/>
    <mergeCell ref="C170:C171"/>
    <mergeCell ref="E170:E171"/>
    <mergeCell ref="F170:F171"/>
    <mergeCell ref="G170:G171"/>
    <mergeCell ref="I170:I171"/>
    <mergeCell ref="M170:M171"/>
    <mergeCell ref="N170:N171"/>
    <mergeCell ref="O170:O171"/>
    <mergeCell ref="G168:G169"/>
    <mergeCell ref="I168:I169"/>
    <mergeCell ref="H167:H171"/>
    <mergeCell ref="M168:M169"/>
    <mergeCell ref="J167:J171"/>
    <mergeCell ref="K167:K171"/>
    <mergeCell ref="L167:L171"/>
    <mergeCell ref="A166:B166"/>
    <mergeCell ref="A167:A172"/>
    <mergeCell ref="B167:B172"/>
    <mergeCell ref="D167:D171"/>
    <mergeCell ref="C168:C169"/>
    <mergeCell ref="E168:E169"/>
    <mergeCell ref="F168:F169"/>
    <mergeCell ref="N159:N162"/>
    <mergeCell ref="O159:O162"/>
    <mergeCell ref="A163:O163"/>
    <mergeCell ref="A165:O165"/>
    <mergeCell ref="J159:J162"/>
    <mergeCell ref="K159:K162"/>
    <mergeCell ref="L159:L162"/>
    <mergeCell ref="M159:M162"/>
    <mergeCell ref="F159:F162"/>
    <mergeCell ref="G159:G162"/>
    <mergeCell ref="H159:H162"/>
    <mergeCell ref="I159:I162"/>
    <mergeCell ref="A159:A162"/>
    <mergeCell ref="B159:B162"/>
    <mergeCell ref="D159:D162"/>
    <mergeCell ref="E159:E162"/>
    <mergeCell ref="A152:O152"/>
    <mergeCell ref="A154:O154"/>
    <mergeCell ref="A156:O156"/>
    <mergeCell ref="A158:O158"/>
    <mergeCell ref="I148:I151"/>
    <mergeCell ref="J148:J151"/>
    <mergeCell ref="K148:K151"/>
    <mergeCell ref="M148:M151"/>
    <mergeCell ref="L150:L151"/>
    <mergeCell ref="K143:K146"/>
    <mergeCell ref="M143:M146"/>
    <mergeCell ref="A147:O147"/>
    <mergeCell ref="A148:A151"/>
    <mergeCell ref="B148:B151"/>
    <mergeCell ref="D148:D151"/>
    <mergeCell ref="E148:E151"/>
    <mergeCell ref="F148:F151"/>
    <mergeCell ref="G148:G151"/>
    <mergeCell ref="H148:H151"/>
    <mergeCell ref="A142:O142"/>
    <mergeCell ref="A143:A146"/>
    <mergeCell ref="B143:B146"/>
    <mergeCell ref="D143:D146"/>
    <mergeCell ref="E143:E146"/>
    <mergeCell ref="F143:F146"/>
    <mergeCell ref="G143:G146"/>
    <mergeCell ref="H143:H146"/>
    <mergeCell ref="I143:I146"/>
    <mergeCell ref="J143:J146"/>
    <mergeCell ref="I138:I141"/>
    <mergeCell ref="K138:K141"/>
    <mergeCell ref="M138:M141"/>
    <mergeCell ref="J140:J141"/>
    <mergeCell ref="L140:L141"/>
    <mergeCell ref="O132:O134"/>
    <mergeCell ref="L135:L136"/>
    <mergeCell ref="A137:O137"/>
    <mergeCell ref="A138:A141"/>
    <mergeCell ref="B138:B141"/>
    <mergeCell ref="D138:D141"/>
    <mergeCell ref="E138:E141"/>
    <mergeCell ref="F138:F141"/>
    <mergeCell ref="G138:G141"/>
    <mergeCell ref="H138:H141"/>
    <mergeCell ref="K132:K136"/>
    <mergeCell ref="L132:L133"/>
    <mergeCell ref="M132:M136"/>
    <mergeCell ref="N132:N134"/>
    <mergeCell ref="F132:F136"/>
    <mergeCell ref="G132:G136"/>
    <mergeCell ref="H132:H136"/>
    <mergeCell ref="I132:I135"/>
    <mergeCell ref="A132:A136"/>
    <mergeCell ref="B132:B136"/>
    <mergeCell ref="D132:D136"/>
    <mergeCell ref="E132:E136"/>
    <mergeCell ref="A129:A130"/>
    <mergeCell ref="B129:B130"/>
    <mergeCell ref="C129:C130"/>
    <mergeCell ref="A131:O131"/>
    <mergeCell ref="A123:O123"/>
    <mergeCell ref="A125:O125"/>
    <mergeCell ref="A127:O127"/>
    <mergeCell ref="A128:B128"/>
    <mergeCell ref="A115:B115"/>
    <mergeCell ref="A117:O117"/>
    <mergeCell ref="A119:O119"/>
    <mergeCell ref="A121:O121"/>
    <mergeCell ref="A106:O106"/>
    <mergeCell ref="A108:O108"/>
    <mergeCell ref="A112:O112"/>
    <mergeCell ref="A114:O114"/>
    <mergeCell ref="A101:B101"/>
    <mergeCell ref="A102:A103"/>
    <mergeCell ref="C102:C103"/>
    <mergeCell ref="A104:O104"/>
    <mergeCell ref="A94:O94"/>
    <mergeCell ref="A96:O96"/>
    <mergeCell ref="A98:O98"/>
    <mergeCell ref="A100:O100"/>
    <mergeCell ref="A87:O87"/>
    <mergeCell ref="A88:B88"/>
    <mergeCell ref="A90:O90"/>
    <mergeCell ref="A92:O92"/>
    <mergeCell ref="N79:N82"/>
    <mergeCell ref="O79:O82"/>
    <mergeCell ref="A83:O83"/>
    <mergeCell ref="A85:O85"/>
    <mergeCell ref="J79:J82"/>
    <mergeCell ref="K79:K82"/>
    <mergeCell ref="L79:L82"/>
    <mergeCell ref="M79:M82"/>
    <mergeCell ref="F79:F82"/>
    <mergeCell ref="G79:G82"/>
    <mergeCell ref="H79:H82"/>
    <mergeCell ref="I79:I82"/>
    <mergeCell ref="A79:A82"/>
    <mergeCell ref="B79:B82"/>
    <mergeCell ref="D79:D82"/>
    <mergeCell ref="E79:E82"/>
    <mergeCell ref="N72:N75"/>
    <mergeCell ref="O72:O75"/>
    <mergeCell ref="A76:O76"/>
    <mergeCell ref="A78:O78"/>
    <mergeCell ref="J72:J75"/>
    <mergeCell ref="K72:K75"/>
    <mergeCell ref="L72:L75"/>
    <mergeCell ref="M72:M75"/>
    <mergeCell ref="A70:O70"/>
    <mergeCell ref="A71:B71"/>
    <mergeCell ref="A72:A75"/>
    <mergeCell ref="B72:B75"/>
    <mergeCell ref="D72:D75"/>
    <mergeCell ref="E72:E75"/>
    <mergeCell ref="F72:F75"/>
    <mergeCell ref="G72:G75"/>
    <mergeCell ref="H72:H75"/>
    <mergeCell ref="I72:I75"/>
    <mergeCell ref="A62:O62"/>
    <mergeCell ref="A64:O64"/>
    <mergeCell ref="A66:O66"/>
    <mergeCell ref="A68:O68"/>
    <mergeCell ref="A55:O55"/>
    <mergeCell ref="A56:B56"/>
    <mergeCell ref="A58:O58"/>
    <mergeCell ref="A60:O60"/>
    <mergeCell ref="L51:L52"/>
    <mergeCell ref="N51:N52"/>
    <mergeCell ref="O51:O52"/>
    <mergeCell ref="A53:O53"/>
    <mergeCell ref="H51:H52"/>
    <mergeCell ref="I51:I52"/>
    <mergeCell ref="J51:J52"/>
    <mergeCell ref="K51:K52"/>
    <mergeCell ref="L49:L50"/>
    <mergeCell ref="N49:N50"/>
    <mergeCell ref="O49:O50"/>
    <mergeCell ref="A51:A52"/>
    <mergeCell ref="B51:B52"/>
    <mergeCell ref="C51:C52"/>
    <mergeCell ref="D51:D52"/>
    <mergeCell ref="E51:E52"/>
    <mergeCell ref="F51:F52"/>
    <mergeCell ref="G51:G52"/>
    <mergeCell ref="H49:H50"/>
    <mergeCell ref="I49:I50"/>
    <mergeCell ref="J49:J50"/>
    <mergeCell ref="K49:K50"/>
    <mergeCell ref="M43:M46"/>
    <mergeCell ref="N43:N46"/>
    <mergeCell ref="O43:O46"/>
    <mergeCell ref="A49:A50"/>
    <mergeCell ref="B49:B50"/>
    <mergeCell ref="C49:C50"/>
    <mergeCell ref="D49:D50"/>
    <mergeCell ref="E49:E50"/>
    <mergeCell ref="F49:F50"/>
    <mergeCell ref="G49:G50"/>
    <mergeCell ref="I43:I46"/>
    <mergeCell ref="J43:J46"/>
    <mergeCell ref="K43:K46"/>
    <mergeCell ref="L43:L46"/>
    <mergeCell ref="A39:O39"/>
    <mergeCell ref="A41:O41"/>
    <mergeCell ref="A42:B42"/>
    <mergeCell ref="A43:A46"/>
    <mergeCell ref="B43:B46"/>
    <mergeCell ref="D43:D46"/>
    <mergeCell ref="E43:E46"/>
    <mergeCell ref="F43:F46"/>
    <mergeCell ref="G43:G46"/>
    <mergeCell ref="H43:H46"/>
    <mergeCell ref="N31:N34"/>
    <mergeCell ref="O31:O34"/>
    <mergeCell ref="A35:O35"/>
    <mergeCell ref="A37:O37"/>
    <mergeCell ref="J31:J34"/>
    <mergeCell ref="K31:K34"/>
    <mergeCell ref="L31:L34"/>
    <mergeCell ref="M31:M34"/>
    <mergeCell ref="F31:F34"/>
    <mergeCell ref="G31:G34"/>
    <mergeCell ref="H31:H34"/>
    <mergeCell ref="I31:I34"/>
    <mergeCell ref="A31:A34"/>
    <mergeCell ref="B31:B34"/>
    <mergeCell ref="D31:D34"/>
    <mergeCell ref="E31:E34"/>
    <mergeCell ref="M26:M29"/>
    <mergeCell ref="N26:N29"/>
    <mergeCell ref="O26:O29"/>
    <mergeCell ref="A30:O30"/>
    <mergeCell ref="I26:I29"/>
    <mergeCell ref="J26:J29"/>
    <mergeCell ref="K26:K29"/>
    <mergeCell ref="L26:L29"/>
    <mergeCell ref="N21:N24"/>
    <mergeCell ref="O21:O24"/>
    <mergeCell ref="A25:O25"/>
    <mergeCell ref="A26:A29"/>
    <mergeCell ref="B26:B29"/>
    <mergeCell ref="D26:D29"/>
    <mergeCell ref="E26:E29"/>
    <mergeCell ref="F26:F29"/>
    <mergeCell ref="G26:G29"/>
    <mergeCell ref="H26:H29"/>
    <mergeCell ref="J21:J24"/>
    <mergeCell ref="K21:K24"/>
    <mergeCell ref="L21:L24"/>
    <mergeCell ref="M21:M24"/>
    <mergeCell ref="F21:F24"/>
    <mergeCell ref="G21:G24"/>
    <mergeCell ref="H21:H24"/>
    <mergeCell ref="I21:I24"/>
    <mergeCell ref="A21:A24"/>
    <mergeCell ref="B21:B24"/>
    <mergeCell ref="D21:D24"/>
    <mergeCell ref="E21:E24"/>
    <mergeCell ref="N14:N17"/>
    <mergeCell ref="O14:O17"/>
    <mergeCell ref="A18:O18"/>
    <mergeCell ref="A20:O20"/>
    <mergeCell ref="J14:J17"/>
    <mergeCell ref="K14:K17"/>
    <mergeCell ref="L14:L17"/>
    <mergeCell ref="M14:M17"/>
    <mergeCell ref="O10:O11"/>
    <mergeCell ref="A13:D13"/>
    <mergeCell ref="A14:A17"/>
    <mergeCell ref="B14:B17"/>
    <mergeCell ref="D14:D17"/>
    <mergeCell ref="E14:E17"/>
    <mergeCell ref="F14:F17"/>
    <mergeCell ref="G14:G17"/>
    <mergeCell ref="H14:H17"/>
    <mergeCell ref="I14:I17"/>
    <mergeCell ref="A6:O6"/>
    <mergeCell ref="K7:M7"/>
    <mergeCell ref="A10:A11"/>
    <mergeCell ref="B10:B11"/>
    <mergeCell ref="C10:C11"/>
    <mergeCell ref="D10:D11"/>
    <mergeCell ref="E10:E11"/>
    <mergeCell ref="F10:F11"/>
    <mergeCell ref="G10:M10"/>
    <mergeCell ref="N10:N11"/>
    <mergeCell ref="K2:M2"/>
    <mergeCell ref="K3:M3"/>
    <mergeCell ref="A4:O4"/>
    <mergeCell ref="A5:O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0"/>
  <sheetViews>
    <sheetView workbookViewId="0" topLeftCell="A73">
      <selection activeCell="D7" sqref="D7"/>
    </sheetView>
  </sheetViews>
  <sheetFormatPr defaultColWidth="9.140625" defaultRowHeight="12.75"/>
  <cols>
    <col min="1" max="1" width="3.140625" style="0" customWidth="1"/>
    <col min="2" max="2" width="4.140625" style="0" customWidth="1"/>
    <col min="3" max="4" width="6.8515625" style="0" customWidth="1"/>
    <col min="5" max="5" width="21.28125" style="0" customWidth="1"/>
    <col min="6" max="6" width="16.421875" style="0" customWidth="1"/>
    <col min="7" max="7" width="11.00390625" style="0" customWidth="1"/>
    <col min="8" max="8" width="6.8515625" style="0" customWidth="1"/>
    <col min="9" max="9" width="9.8515625" style="0" customWidth="1"/>
    <col min="10" max="10" width="9.28125" style="0" customWidth="1"/>
    <col min="11" max="11" width="9.8515625" style="0" customWidth="1"/>
    <col min="12" max="12" width="10.00390625" style="0" customWidth="1"/>
    <col min="13" max="13" width="8.8515625" style="0" customWidth="1"/>
    <col min="14" max="14" width="9.8515625" style="0" customWidth="1"/>
  </cols>
  <sheetData>
    <row r="1" spans="1:14" ht="12.75" customHeight="1">
      <c r="A1" s="590"/>
      <c r="B1" s="590"/>
      <c r="C1" s="590"/>
      <c r="D1" s="590"/>
      <c r="E1" s="590"/>
      <c r="F1" s="590"/>
      <c r="G1" s="590"/>
      <c r="H1" s="590"/>
      <c r="I1" s="590"/>
      <c r="J1" s="1646" t="s">
        <v>926</v>
      </c>
      <c r="K1" s="1646"/>
      <c r="L1" s="1646"/>
      <c r="M1" s="1646"/>
      <c r="N1" s="1646"/>
    </row>
    <row r="2" spans="1:13" ht="12.75" customHeight="1">
      <c r="A2" s="590"/>
      <c r="B2" s="590"/>
      <c r="C2" s="590"/>
      <c r="D2" s="590"/>
      <c r="E2" s="590"/>
      <c r="F2" s="590"/>
      <c r="G2" s="590"/>
      <c r="H2" s="590"/>
      <c r="I2" s="590"/>
      <c r="J2" s="1647"/>
      <c r="K2" s="1647"/>
      <c r="L2" s="1647"/>
      <c r="M2" s="1647"/>
    </row>
    <row r="3" spans="1:13" ht="12.75" customHeight="1">
      <c r="A3" s="590"/>
      <c r="B3" s="590"/>
      <c r="C3" s="590"/>
      <c r="D3" s="590"/>
      <c r="E3" s="590"/>
      <c r="F3" s="590"/>
      <c r="G3" s="590"/>
      <c r="H3" s="590"/>
      <c r="I3" s="590"/>
      <c r="J3" s="1648"/>
      <c r="K3" s="1648"/>
      <c r="L3" s="1648"/>
      <c r="M3" s="1648"/>
    </row>
    <row r="4" spans="1:13" ht="12.75" customHeight="1">
      <c r="A4" s="590"/>
      <c r="B4" s="590"/>
      <c r="C4" s="1649" t="s">
        <v>927</v>
      </c>
      <c r="D4" s="1649"/>
      <c r="E4" s="1649"/>
      <c r="F4" s="1649"/>
      <c r="G4" s="1649"/>
      <c r="H4" s="1649"/>
      <c r="I4" s="1649"/>
      <c r="J4" s="1649"/>
      <c r="K4" s="1649"/>
      <c r="L4" s="1649"/>
      <c r="M4" s="1649"/>
    </row>
    <row r="5" spans="1:13" ht="12.75" customHeight="1">
      <c r="A5" s="590"/>
      <c r="B5" s="590"/>
      <c r="C5" s="1649" t="s">
        <v>928</v>
      </c>
      <c r="D5" s="1649"/>
      <c r="E5" s="1649"/>
      <c r="F5" s="1649"/>
      <c r="G5" s="1649"/>
      <c r="H5" s="1649"/>
      <c r="I5" s="1649"/>
      <c r="J5" s="1649"/>
      <c r="K5" s="1649"/>
      <c r="L5" s="1649"/>
      <c r="M5" s="1649"/>
    </row>
    <row r="6" spans="1:13" ht="12.75" customHeight="1">
      <c r="A6" s="590"/>
      <c r="B6" s="590"/>
      <c r="C6" s="1649" t="s">
        <v>929</v>
      </c>
      <c r="D6" s="1649"/>
      <c r="E6" s="1649"/>
      <c r="F6" s="1649"/>
      <c r="G6" s="1649"/>
      <c r="H6" s="1649"/>
      <c r="I6" s="1649"/>
      <c r="J6" s="1649"/>
      <c r="K6" s="1649"/>
      <c r="L6" s="1649"/>
      <c r="M6" s="1649"/>
    </row>
    <row r="7" spans="1:13" ht="6" customHeight="1">
      <c r="A7" s="590"/>
      <c r="B7" s="590"/>
      <c r="C7" s="590"/>
      <c r="D7" s="590"/>
      <c r="E7" s="590"/>
      <c r="F7" s="590"/>
      <c r="G7" s="590"/>
      <c r="H7" s="590"/>
      <c r="I7" s="590"/>
      <c r="J7" s="1647"/>
      <c r="K7" s="1647"/>
      <c r="L7" s="1647"/>
      <c r="M7" s="1647"/>
    </row>
    <row r="8" spans="11:15" ht="11.25" customHeight="1" thickBot="1">
      <c r="K8" s="591"/>
      <c r="L8" s="591"/>
      <c r="M8" s="119"/>
      <c r="O8" s="119" t="s">
        <v>554</v>
      </c>
    </row>
    <row r="9" spans="1:15" ht="32.25" customHeight="1" thickTop="1">
      <c r="A9" s="1650" t="s">
        <v>555</v>
      </c>
      <c r="B9" s="1653" t="s">
        <v>556</v>
      </c>
      <c r="C9" s="1653" t="s">
        <v>557</v>
      </c>
      <c r="D9" s="1653" t="s">
        <v>558</v>
      </c>
      <c r="E9" s="1653" t="s">
        <v>930</v>
      </c>
      <c r="F9" s="1653" t="s">
        <v>931</v>
      </c>
      <c r="G9" s="1653" t="s">
        <v>932</v>
      </c>
      <c r="H9" s="1653" t="s">
        <v>933</v>
      </c>
      <c r="I9" s="1653" t="s">
        <v>934</v>
      </c>
      <c r="J9" s="1653" t="s">
        <v>935</v>
      </c>
      <c r="K9" s="1660" t="s">
        <v>936</v>
      </c>
      <c r="L9" s="1661"/>
      <c r="M9" s="1661"/>
      <c r="N9" s="1661"/>
      <c r="O9" s="1662"/>
    </row>
    <row r="10" spans="1:15" ht="18" customHeight="1">
      <c r="A10" s="1651"/>
      <c r="B10" s="1654"/>
      <c r="C10" s="1654"/>
      <c r="D10" s="1654"/>
      <c r="E10" s="1654"/>
      <c r="F10" s="1654"/>
      <c r="G10" s="1654"/>
      <c r="H10" s="1654"/>
      <c r="I10" s="1654"/>
      <c r="J10" s="1654"/>
      <c r="K10" s="1663">
        <v>2006</v>
      </c>
      <c r="L10" s="1664"/>
      <c r="M10" s="1665"/>
      <c r="N10" s="1666">
        <v>2007</v>
      </c>
      <c r="O10" s="1667">
        <v>2008</v>
      </c>
    </row>
    <row r="11" spans="1:15" ht="27" customHeight="1">
      <c r="A11" s="1652"/>
      <c r="B11" s="1655"/>
      <c r="C11" s="1655"/>
      <c r="D11" s="1656"/>
      <c r="E11" s="1655"/>
      <c r="F11" s="1655"/>
      <c r="G11" s="1655"/>
      <c r="H11" s="1655"/>
      <c r="I11" s="1655"/>
      <c r="J11" s="1659"/>
      <c r="K11" s="594" t="s">
        <v>937</v>
      </c>
      <c r="L11" s="595" t="s">
        <v>561</v>
      </c>
      <c r="M11" s="596" t="s">
        <v>938</v>
      </c>
      <c r="N11" s="1557"/>
      <c r="O11" s="1668"/>
    </row>
    <row r="12" spans="1:15" ht="12" customHeight="1">
      <c r="A12" s="597">
        <v>1</v>
      </c>
      <c r="B12" s="594">
        <v>2</v>
      </c>
      <c r="C12" s="594">
        <v>3</v>
      </c>
      <c r="D12" s="594">
        <v>4</v>
      </c>
      <c r="E12" s="594">
        <v>5</v>
      </c>
      <c r="F12" s="594">
        <v>6</v>
      </c>
      <c r="G12" s="594">
        <v>7</v>
      </c>
      <c r="H12" s="594">
        <v>8</v>
      </c>
      <c r="I12" s="594">
        <v>9</v>
      </c>
      <c r="J12" s="594">
        <v>10</v>
      </c>
      <c r="K12" s="594">
        <v>11</v>
      </c>
      <c r="L12" s="598">
        <v>12</v>
      </c>
      <c r="M12" s="598">
        <v>13</v>
      </c>
      <c r="N12" s="594">
        <v>14</v>
      </c>
      <c r="O12" s="599">
        <v>15</v>
      </c>
    </row>
    <row r="13" spans="1:15" ht="36" customHeight="1">
      <c r="A13" s="600"/>
      <c r="B13" s="1672" t="s">
        <v>565</v>
      </c>
      <c r="C13" s="601"/>
      <c r="D13" s="601"/>
      <c r="E13" s="602" t="s">
        <v>939</v>
      </c>
      <c r="F13" s="603" t="s">
        <v>940</v>
      </c>
      <c r="G13" s="1675" t="s">
        <v>1254</v>
      </c>
      <c r="H13" s="605"/>
      <c r="I13" s="1657"/>
      <c r="J13" s="606"/>
      <c r="K13" s="1657"/>
      <c r="L13" s="414"/>
      <c r="M13" s="500"/>
      <c r="N13" s="1657"/>
      <c r="O13" s="1681"/>
    </row>
    <row r="14" spans="1:15" ht="48" customHeight="1">
      <c r="A14" s="1683" t="s">
        <v>564</v>
      </c>
      <c r="B14" s="1673"/>
      <c r="C14" s="1685" t="s">
        <v>941</v>
      </c>
      <c r="D14" s="607"/>
      <c r="E14" s="608" t="s">
        <v>942</v>
      </c>
      <c r="F14" s="1687" t="s">
        <v>943</v>
      </c>
      <c r="G14" s="1676"/>
      <c r="H14" s="1688" t="s">
        <v>944</v>
      </c>
      <c r="I14" s="1658"/>
      <c r="J14" s="610"/>
      <c r="K14" s="1658"/>
      <c r="L14" s="414"/>
      <c r="M14" s="500"/>
      <c r="N14" s="1680"/>
      <c r="O14" s="1682"/>
    </row>
    <row r="15" spans="1:15" ht="15.75" customHeight="1">
      <c r="A15" s="1684"/>
      <c r="B15" s="1673"/>
      <c r="C15" s="1686"/>
      <c r="D15" s="607">
        <v>6058</v>
      </c>
      <c r="E15" s="612" t="s">
        <v>945</v>
      </c>
      <c r="F15" s="1677"/>
      <c r="G15" s="1677"/>
      <c r="H15" s="1689"/>
      <c r="I15" s="611">
        <v>334260</v>
      </c>
      <c r="J15" s="614">
        <v>6552</v>
      </c>
      <c r="K15" s="615" t="s">
        <v>600</v>
      </c>
      <c r="L15" s="429" t="s">
        <v>600</v>
      </c>
      <c r="M15" s="616" t="s">
        <v>600</v>
      </c>
      <c r="N15" s="617">
        <v>327708</v>
      </c>
      <c r="O15" s="618" t="s">
        <v>600</v>
      </c>
    </row>
    <row r="16" spans="1:15" ht="17.25" customHeight="1">
      <c r="A16" s="1684"/>
      <c r="B16" s="1673"/>
      <c r="C16" s="1686"/>
      <c r="D16" s="607">
        <v>6059</v>
      </c>
      <c r="E16" s="612" t="s">
        <v>946</v>
      </c>
      <c r="F16" s="1677"/>
      <c r="G16" s="1677"/>
      <c r="H16" s="1689"/>
      <c r="I16" s="611">
        <v>176487</v>
      </c>
      <c r="J16" s="611">
        <v>4440</v>
      </c>
      <c r="K16" s="615" t="s">
        <v>600</v>
      </c>
      <c r="L16" s="429" t="s">
        <v>600</v>
      </c>
      <c r="M16" s="616" t="s">
        <v>600</v>
      </c>
      <c r="N16" s="611">
        <v>172047</v>
      </c>
      <c r="O16" s="618" t="s">
        <v>600</v>
      </c>
    </row>
    <row r="17" spans="1:15" ht="17.25" customHeight="1">
      <c r="A17" s="1684"/>
      <c r="B17" s="1673"/>
      <c r="C17" s="1686"/>
      <c r="D17" s="592" t="s">
        <v>947</v>
      </c>
      <c r="E17" s="612"/>
      <c r="F17" s="1677"/>
      <c r="G17" s="1677"/>
      <c r="H17" s="1690"/>
      <c r="I17" s="611">
        <f>SUM(I15:I16)</f>
        <v>510747</v>
      </c>
      <c r="J17" s="611">
        <f>SUM(J15:J16)</f>
        <v>10992</v>
      </c>
      <c r="K17" s="615" t="s">
        <v>600</v>
      </c>
      <c r="L17" s="433" t="s">
        <v>600</v>
      </c>
      <c r="M17" s="433" t="s">
        <v>600</v>
      </c>
      <c r="N17" s="611">
        <v>499755</v>
      </c>
      <c r="O17" s="618" t="s">
        <v>600</v>
      </c>
    </row>
    <row r="18" spans="1:15" ht="12.75" customHeight="1">
      <c r="A18" s="1691" t="s">
        <v>571</v>
      </c>
      <c r="B18" s="1674"/>
      <c r="C18" s="1686"/>
      <c r="D18" s="621"/>
      <c r="E18" s="622"/>
      <c r="F18" s="1693" t="s">
        <v>948</v>
      </c>
      <c r="G18" s="1675" t="s">
        <v>1254</v>
      </c>
      <c r="H18" s="1669" t="s">
        <v>949</v>
      </c>
      <c r="I18" s="624"/>
      <c r="J18" s="624"/>
      <c r="K18" s="624"/>
      <c r="L18" s="414"/>
      <c r="M18" s="500"/>
      <c r="N18" s="624"/>
      <c r="O18" s="625"/>
    </row>
    <row r="19" spans="1:15" ht="15.75" customHeight="1">
      <c r="A19" s="1691"/>
      <c r="B19" s="1674"/>
      <c r="C19" s="1686"/>
      <c r="D19" s="626">
        <v>6058</v>
      </c>
      <c r="E19" s="627" t="s">
        <v>950</v>
      </c>
      <c r="F19" s="1694"/>
      <c r="G19" s="1676"/>
      <c r="H19" s="1670"/>
      <c r="I19" s="628">
        <v>450000</v>
      </c>
      <c r="J19" s="629" t="s">
        <v>600</v>
      </c>
      <c r="K19" s="630" t="s">
        <v>600</v>
      </c>
      <c r="L19" s="429" t="s">
        <v>600</v>
      </c>
      <c r="M19" s="429" t="s">
        <v>600</v>
      </c>
      <c r="N19" s="629" t="s">
        <v>600</v>
      </c>
      <c r="O19" s="631">
        <v>450000</v>
      </c>
    </row>
    <row r="20" spans="1:15" ht="14.25" customHeight="1">
      <c r="A20" s="1691"/>
      <c r="B20" s="1674"/>
      <c r="C20" s="1686"/>
      <c r="D20" s="632">
        <v>6059</v>
      </c>
      <c r="E20" s="633" t="s">
        <v>951</v>
      </c>
      <c r="F20" s="1694"/>
      <c r="G20" s="1677"/>
      <c r="H20" s="1670"/>
      <c r="I20" s="634">
        <v>490000</v>
      </c>
      <c r="J20" s="629" t="s">
        <v>600</v>
      </c>
      <c r="K20" s="635" t="s">
        <v>600</v>
      </c>
      <c r="L20" s="429" t="s">
        <v>600</v>
      </c>
      <c r="M20" s="429" t="s">
        <v>600</v>
      </c>
      <c r="N20" s="636">
        <v>200000</v>
      </c>
      <c r="O20" s="631">
        <v>290000</v>
      </c>
    </row>
    <row r="21" spans="1:15" ht="14.25" customHeight="1">
      <c r="A21" s="1691"/>
      <c r="B21" s="1674"/>
      <c r="C21" s="1686"/>
      <c r="D21" s="626">
        <v>6059</v>
      </c>
      <c r="E21" s="627" t="s">
        <v>952</v>
      </c>
      <c r="F21" s="1694"/>
      <c r="G21" s="1677"/>
      <c r="H21" s="1670"/>
      <c r="I21" s="634">
        <v>594573</v>
      </c>
      <c r="J21" s="637">
        <v>34573</v>
      </c>
      <c r="K21" s="638" t="s">
        <v>600</v>
      </c>
      <c r="L21" s="429" t="s">
        <v>600</v>
      </c>
      <c r="M21" s="429" t="s">
        <v>600</v>
      </c>
      <c r="N21" s="636">
        <v>500000</v>
      </c>
      <c r="O21" s="631">
        <v>60000</v>
      </c>
    </row>
    <row r="22" spans="1:15" ht="28.5" customHeight="1">
      <c r="A22" s="1692"/>
      <c r="B22" s="1674"/>
      <c r="C22" s="1686"/>
      <c r="D22" s="592" t="s">
        <v>947</v>
      </c>
      <c r="E22" s="639"/>
      <c r="F22" s="1695"/>
      <c r="G22" s="1677"/>
      <c r="H22" s="1671"/>
      <c r="I22" s="634">
        <v>1534573</v>
      </c>
      <c r="J22" s="637">
        <v>34573</v>
      </c>
      <c r="K22" s="638" t="s">
        <v>600</v>
      </c>
      <c r="L22" s="28" t="s">
        <v>600</v>
      </c>
      <c r="M22" s="28" t="s">
        <v>600</v>
      </c>
      <c r="N22" s="636">
        <v>700000</v>
      </c>
      <c r="O22" s="631">
        <v>800000</v>
      </c>
    </row>
    <row r="23" spans="1:15" ht="14.25" customHeight="1">
      <c r="A23" s="640"/>
      <c r="B23" s="1710">
        <v>630</v>
      </c>
      <c r="C23" s="641"/>
      <c r="D23" s="1713"/>
      <c r="E23" s="642" t="s">
        <v>953</v>
      </c>
      <c r="F23" s="643" t="s">
        <v>954</v>
      </c>
      <c r="G23" s="1715" t="s">
        <v>955</v>
      </c>
      <c r="H23" s="644"/>
      <c r="I23" s="1678"/>
      <c r="J23" s="645"/>
      <c r="K23" s="1678"/>
      <c r="L23" s="414"/>
      <c r="M23" s="500"/>
      <c r="N23" s="1678"/>
      <c r="O23" s="1696"/>
    </row>
    <row r="24" spans="1:15" ht="22.5">
      <c r="A24" s="1698"/>
      <c r="B24" s="1711"/>
      <c r="C24" s="1701">
        <v>63003</v>
      </c>
      <c r="D24" s="1714"/>
      <c r="E24" s="648" t="s">
        <v>956</v>
      </c>
      <c r="F24" s="1704" t="s">
        <v>957</v>
      </c>
      <c r="G24" s="1716"/>
      <c r="H24" s="1707"/>
      <c r="I24" s="1679"/>
      <c r="J24" s="651"/>
      <c r="K24" s="1679"/>
      <c r="L24" s="414"/>
      <c r="M24" s="500"/>
      <c r="N24" s="1679"/>
      <c r="O24" s="1697"/>
    </row>
    <row r="25" spans="1:15" ht="12.75">
      <c r="A25" s="1699"/>
      <c r="B25" s="1711"/>
      <c r="C25" s="1702"/>
      <c r="D25" s="647"/>
      <c r="E25" s="654"/>
      <c r="F25" s="1705"/>
      <c r="G25" s="656"/>
      <c r="H25" s="1708"/>
      <c r="I25" s="637"/>
      <c r="J25" s="637"/>
      <c r="K25" s="637"/>
      <c r="L25" s="414"/>
      <c r="M25" s="500"/>
      <c r="N25" s="637"/>
      <c r="O25" s="657"/>
    </row>
    <row r="26" spans="1:15" ht="12.75">
      <c r="A26" s="1699"/>
      <c r="B26" s="1711"/>
      <c r="C26" s="1702"/>
      <c r="D26" s="647"/>
      <c r="E26" s="654"/>
      <c r="F26" s="1705"/>
      <c r="G26" s="656"/>
      <c r="H26" s="1708"/>
      <c r="I26" s="637"/>
      <c r="J26" s="637"/>
      <c r="K26" s="637"/>
      <c r="L26" s="414"/>
      <c r="M26" s="500"/>
      <c r="N26" s="637"/>
      <c r="O26" s="657"/>
    </row>
    <row r="27" spans="1:15" ht="56.25" customHeight="1" thickBot="1">
      <c r="A27" s="1700"/>
      <c r="B27" s="1712"/>
      <c r="C27" s="1703"/>
      <c r="D27" s="659"/>
      <c r="E27" s="660"/>
      <c r="F27" s="1706"/>
      <c r="G27" s="662"/>
      <c r="H27" s="1709"/>
      <c r="I27" s="663"/>
      <c r="J27" s="663"/>
      <c r="K27" s="663"/>
      <c r="L27" s="664"/>
      <c r="M27" s="664"/>
      <c r="N27" s="663"/>
      <c r="O27" s="665"/>
    </row>
    <row r="28" spans="1:15" ht="25.5" customHeight="1" thickTop="1">
      <c r="A28" s="666" t="s">
        <v>576</v>
      </c>
      <c r="B28" s="646"/>
      <c r="C28" s="667"/>
      <c r="D28" s="668"/>
      <c r="E28" s="655"/>
      <c r="F28" s="1717" t="s">
        <v>958</v>
      </c>
      <c r="G28" s="1718"/>
      <c r="H28" s="669" t="s">
        <v>959</v>
      </c>
      <c r="I28" s="637"/>
      <c r="J28" s="637"/>
      <c r="K28" s="637"/>
      <c r="L28" s="414"/>
      <c r="M28" s="414"/>
      <c r="N28" s="637"/>
      <c r="O28" s="657"/>
    </row>
    <row r="29" spans="1:15" ht="12" customHeight="1">
      <c r="A29" s="652"/>
      <c r="B29" s="646"/>
      <c r="C29" s="667"/>
      <c r="D29" s="668">
        <v>6058</v>
      </c>
      <c r="E29" s="627" t="s">
        <v>960</v>
      </c>
      <c r="F29" s="1705"/>
      <c r="G29" s="1719"/>
      <c r="H29" s="671"/>
      <c r="I29" s="637">
        <v>2274368</v>
      </c>
      <c r="J29" s="672">
        <v>5388</v>
      </c>
      <c r="K29" s="614">
        <v>1533744</v>
      </c>
      <c r="L29" s="419">
        <v>1532792</v>
      </c>
      <c r="M29" s="673">
        <f>L29/K29*100</f>
        <v>99.93792966753252</v>
      </c>
      <c r="N29" s="637">
        <v>735236</v>
      </c>
      <c r="O29" s="618" t="s">
        <v>600</v>
      </c>
    </row>
    <row r="30" spans="1:15" ht="12.75" customHeight="1">
      <c r="A30" s="652"/>
      <c r="B30" s="646"/>
      <c r="C30" s="667"/>
      <c r="D30" s="668" t="s">
        <v>961</v>
      </c>
      <c r="E30" s="627" t="s">
        <v>962</v>
      </c>
      <c r="F30" s="655"/>
      <c r="G30" s="674"/>
      <c r="H30" s="671"/>
      <c r="I30" s="637">
        <v>758123</v>
      </c>
      <c r="J30" s="637">
        <v>1796</v>
      </c>
      <c r="K30" s="637">
        <v>511248</v>
      </c>
      <c r="L30" s="419">
        <v>510931</v>
      </c>
      <c r="M30" s="673">
        <f>L30/K30*100</f>
        <v>99.93799486746158</v>
      </c>
      <c r="N30" s="637">
        <v>245079</v>
      </c>
      <c r="O30" s="618" t="s">
        <v>600</v>
      </c>
    </row>
    <row r="31" spans="1:15" ht="12.75" customHeight="1">
      <c r="A31" s="652"/>
      <c r="B31" s="646"/>
      <c r="C31" s="667"/>
      <c r="D31" s="668"/>
      <c r="E31" s="627" t="s">
        <v>963</v>
      </c>
      <c r="F31" s="655"/>
      <c r="G31" s="674"/>
      <c r="H31" s="671"/>
      <c r="I31" s="637">
        <v>3032491</v>
      </c>
      <c r="J31" s="637">
        <v>7184</v>
      </c>
      <c r="K31" s="637">
        <v>2044992</v>
      </c>
      <c r="L31" s="419">
        <v>2043723</v>
      </c>
      <c r="M31" s="673">
        <f>L31/K31*100</f>
        <v>99.93794596751478</v>
      </c>
      <c r="N31" s="637">
        <v>980315</v>
      </c>
      <c r="O31" s="618"/>
    </row>
    <row r="32" spans="1:15" ht="12.75" customHeight="1">
      <c r="A32" s="652"/>
      <c r="B32" s="646"/>
      <c r="C32" s="667"/>
      <c r="D32" s="668" t="s">
        <v>964</v>
      </c>
      <c r="E32" s="627" t="s">
        <v>965</v>
      </c>
      <c r="F32" s="655"/>
      <c r="G32" s="674"/>
      <c r="H32" s="671"/>
      <c r="I32" s="637">
        <v>61780</v>
      </c>
      <c r="J32" s="637">
        <v>61780</v>
      </c>
      <c r="K32" s="675" t="s">
        <v>600</v>
      </c>
      <c r="L32" s="676" t="s">
        <v>600</v>
      </c>
      <c r="M32" s="677" t="s">
        <v>600</v>
      </c>
      <c r="N32" s="675" t="s">
        <v>600</v>
      </c>
      <c r="O32" s="618" t="s">
        <v>600</v>
      </c>
    </row>
    <row r="33" spans="1:15" ht="12.75" customHeight="1">
      <c r="A33" s="652"/>
      <c r="B33" s="646"/>
      <c r="C33" s="667"/>
      <c r="D33" s="668"/>
      <c r="E33" s="627" t="s">
        <v>966</v>
      </c>
      <c r="F33" s="655"/>
      <c r="G33" s="674"/>
      <c r="H33" s="671"/>
      <c r="I33" s="637"/>
      <c r="J33" s="637"/>
      <c r="K33" s="637"/>
      <c r="L33" s="419"/>
      <c r="M33" s="673"/>
      <c r="N33" s="637"/>
      <c r="O33" s="618"/>
    </row>
    <row r="34" spans="1:15" ht="12.75" customHeight="1">
      <c r="A34" s="652"/>
      <c r="B34" s="646"/>
      <c r="C34" s="667"/>
      <c r="D34" s="593" t="s">
        <v>947</v>
      </c>
      <c r="E34" s="678"/>
      <c r="F34" s="679"/>
      <c r="G34" s="680"/>
      <c r="H34" s="681"/>
      <c r="I34" s="682">
        <v>3094271</v>
      </c>
      <c r="J34" s="683">
        <v>68964</v>
      </c>
      <c r="K34" s="683">
        <v>2044992</v>
      </c>
      <c r="L34" s="684">
        <v>2043723</v>
      </c>
      <c r="M34" s="685">
        <v>99.9</v>
      </c>
      <c r="N34" s="683">
        <v>980315</v>
      </c>
      <c r="O34" s="686" t="s">
        <v>600</v>
      </c>
    </row>
    <row r="35" spans="1:15" ht="24.75" customHeight="1">
      <c r="A35" s="687" t="s">
        <v>581</v>
      </c>
      <c r="B35" s="688"/>
      <c r="C35" s="667"/>
      <c r="D35" s="689"/>
      <c r="E35" s="690"/>
      <c r="F35" s="1720" t="s">
        <v>967</v>
      </c>
      <c r="G35" s="1715" t="s">
        <v>968</v>
      </c>
      <c r="H35" s="691" t="s">
        <v>944</v>
      </c>
      <c r="I35" s="692"/>
      <c r="J35" s="692"/>
      <c r="K35" s="692"/>
      <c r="L35" s="419"/>
      <c r="M35" s="673"/>
      <c r="N35" s="692"/>
      <c r="O35" s="693"/>
    </row>
    <row r="36" spans="1:15" ht="13.5" customHeight="1">
      <c r="A36" s="694"/>
      <c r="B36" s="688"/>
      <c r="C36" s="667"/>
      <c r="D36" s="668">
        <v>6058</v>
      </c>
      <c r="E36" s="627" t="s">
        <v>960</v>
      </c>
      <c r="F36" s="1721"/>
      <c r="G36" s="1716"/>
      <c r="H36" s="671"/>
      <c r="I36" s="637">
        <v>3921598</v>
      </c>
      <c r="J36" s="672">
        <v>10017</v>
      </c>
      <c r="K36" s="695">
        <v>1556302</v>
      </c>
      <c r="L36" s="435">
        <v>1554654</v>
      </c>
      <c r="M36" s="673">
        <f>L36/K36*100</f>
        <v>99.89410795591087</v>
      </c>
      <c r="N36" s="637">
        <v>2355279</v>
      </c>
      <c r="O36" s="618" t="s">
        <v>600</v>
      </c>
    </row>
    <row r="37" spans="1:15" ht="13.5" customHeight="1">
      <c r="A37" s="694"/>
      <c r="B37" s="696"/>
      <c r="C37" s="667"/>
      <c r="D37" s="668" t="s">
        <v>961</v>
      </c>
      <c r="E37" s="627" t="s">
        <v>962</v>
      </c>
      <c r="F37" s="655"/>
      <c r="G37" s="697"/>
      <c r="H37" s="671"/>
      <c r="I37" s="637">
        <v>1307199</v>
      </c>
      <c r="J37" s="637">
        <v>3339</v>
      </c>
      <c r="K37" s="637">
        <v>518767</v>
      </c>
      <c r="L37" s="435">
        <v>518217</v>
      </c>
      <c r="M37" s="673">
        <f>L37/K37*100</f>
        <v>99.8939793780252</v>
      </c>
      <c r="N37" s="637">
        <v>785093</v>
      </c>
      <c r="O37" s="618" t="s">
        <v>600</v>
      </c>
    </row>
    <row r="38" spans="1:15" ht="13.5" customHeight="1">
      <c r="A38" s="694"/>
      <c r="B38" s="696"/>
      <c r="C38" s="667"/>
      <c r="D38" s="668"/>
      <c r="E38" s="627" t="s">
        <v>963</v>
      </c>
      <c r="F38" s="655"/>
      <c r="G38" s="697"/>
      <c r="H38" s="671"/>
      <c r="I38" s="637">
        <v>5228797</v>
      </c>
      <c r="J38" s="637">
        <v>13356</v>
      </c>
      <c r="K38" s="637">
        <v>2075069</v>
      </c>
      <c r="L38" s="435">
        <v>2072871</v>
      </c>
      <c r="M38" s="673">
        <f>L38/K38*100</f>
        <v>99.89407581145494</v>
      </c>
      <c r="N38" s="637">
        <v>3140372</v>
      </c>
      <c r="O38" s="618"/>
    </row>
    <row r="39" spans="1:15" ht="13.5" customHeight="1">
      <c r="A39" s="694"/>
      <c r="B39" s="696"/>
      <c r="C39" s="667"/>
      <c r="D39" s="668" t="s">
        <v>964</v>
      </c>
      <c r="E39" s="627" t="s">
        <v>965</v>
      </c>
      <c r="F39" s="655"/>
      <c r="G39" s="697"/>
      <c r="H39" s="671"/>
      <c r="I39" s="637">
        <v>174195</v>
      </c>
      <c r="J39" s="637">
        <v>174195</v>
      </c>
      <c r="K39" s="637"/>
      <c r="L39" s="435"/>
      <c r="M39" s="698"/>
      <c r="N39" s="637"/>
      <c r="O39" s="618"/>
    </row>
    <row r="40" spans="1:15" ht="12.75" customHeight="1">
      <c r="A40" s="694"/>
      <c r="B40" s="696"/>
      <c r="C40" s="667"/>
      <c r="D40" s="668"/>
      <c r="E40" s="627" t="s">
        <v>966</v>
      </c>
      <c r="F40" s="655"/>
      <c r="G40" s="697"/>
      <c r="H40" s="671"/>
      <c r="I40" s="637"/>
      <c r="J40" s="637"/>
      <c r="K40" s="637"/>
      <c r="L40" s="435"/>
      <c r="M40" s="698"/>
      <c r="N40" s="637"/>
      <c r="O40" s="618"/>
    </row>
    <row r="41" spans="1:15" ht="14.25" customHeight="1">
      <c r="A41" s="694"/>
      <c r="B41" s="699"/>
      <c r="C41" s="667"/>
      <c r="D41" s="700" t="s">
        <v>947</v>
      </c>
      <c r="E41" s="701"/>
      <c r="F41" s="655"/>
      <c r="G41" s="697"/>
      <c r="H41" s="671"/>
      <c r="I41" s="637">
        <v>5402992</v>
      </c>
      <c r="J41" s="637">
        <v>187551</v>
      </c>
      <c r="K41" s="637">
        <v>2075069</v>
      </c>
      <c r="L41" s="73">
        <v>2072871</v>
      </c>
      <c r="M41" s="386">
        <v>99.9</v>
      </c>
      <c r="N41" s="637">
        <v>3140372</v>
      </c>
      <c r="O41" s="618" t="s">
        <v>600</v>
      </c>
    </row>
    <row r="42" spans="1:15" ht="33.75">
      <c r="A42" s="687" t="s">
        <v>601</v>
      </c>
      <c r="B42" s="667"/>
      <c r="C42" s="699"/>
      <c r="D42" s="689"/>
      <c r="E42" s="690"/>
      <c r="F42" s="690" t="s">
        <v>969</v>
      </c>
      <c r="G42" s="1715" t="s">
        <v>970</v>
      </c>
      <c r="H42" s="691" t="s">
        <v>944</v>
      </c>
      <c r="I42" s="692"/>
      <c r="J42" s="692"/>
      <c r="K42" s="692"/>
      <c r="L42" s="419"/>
      <c r="M42" s="673"/>
      <c r="N42" s="692"/>
      <c r="O42" s="702"/>
    </row>
    <row r="43" spans="1:15" ht="15" customHeight="1">
      <c r="A43" s="694"/>
      <c r="B43" s="667"/>
      <c r="C43" s="667"/>
      <c r="D43" s="668">
        <v>6058</v>
      </c>
      <c r="E43" s="627" t="s">
        <v>960</v>
      </c>
      <c r="F43" s="655"/>
      <c r="G43" s="1716"/>
      <c r="H43" s="671"/>
      <c r="I43" s="637">
        <v>2753187</v>
      </c>
      <c r="J43" s="672">
        <v>5640</v>
      </c>
      <c r="K43" s="703">
        <v>1292740</v>
      </c>
      <c r="L43" s="435">
        <v>1291591</v>
      </c>
      <c r="M43" s="698">
        <v>99.9</v>
      </c>
      <c r="N43" s="637">
        <v>1454807</v>
      </c>
      <c r="O43" s="618" t="s">
        <v>600</v>
      </c>
    </row>
    <row r="44" spans="1:15" ht="15.75" customHeight="1">
      <c r="A44" s="694"/>
      <c r="B44" s="667"/>
      <c r="C44" s="667"/>
      <c r="D44" s="668" t="s">
        <v>961</v>
      </c>
      <c r="E44" s="627" t="s">
        <v>962</v>
      </c>
      <c r="F44" s="655"/>
      <c r="G44" s="697"/>
      <c r="H44" s="671"/>
      <c r="I44" s="637">
        <v>917729</v>
      </c>
      <c r="J44" s="637">
        <v>1880</v>
      </c>
      <c r="K44" s="704">
        <v>430913</v>
      </c>
      <c r="L44" s="435">
        <v>430530</v>
      </c>
      <c r="M44" s="698">
        <v>99.9</v>
      </c>
      <c r="N44" s="637">
        <v>484936</v>
      </c>
      <c r="O44" s="618" t="s">
        <v>600</v>
      </c>
    </row>
    <row r="45" spans="1:15" ht="12.75" customHeight="1">
      <c r="A45" s="694"/>
      <c r="B45" s="667"/>
      <c r="C45" s="667"/>
      <c r="D45" s="668"/>
      <c r="E45" s="627" t="s">
        <v>963</v>
      </c>
      <c r="F45" s="655"/>
      <c r="G45" s="697"/>
      <c r="H45" s="671"/>
      <c r="I45" s="637">
        <v>3670916</v>
      </c>
      <c r="J45" s="637">
        <v>7520</v>
      </c>
      <c r="K45" s="704">
        <v>1723653</v>
      </c>
      <c r="L45" s="435">
        <v>1722121</v>
      </c>
      <c r="M45" s="698">
        <v>99.9</v>
      </c>
      <c r="N45" s="637">
        <v>1939743</v>
      </c>
      <c r="O45" s="618"/>
    </row>
    <row r="46" spans="1:15" ht="14.25" customHeight="1">
      <c r="A46" s="694"/>
      <c r="B46" s="667"/>
      <c r="C46" s="667"/>
      <c r="D46" s="668" t="s">
        <v>964</v>
      </c>
      <c r="E46" s="627" t="s">
        <v>965</v>
      </c>
      <c r="F46" s="655"/>
      <c r="G46" s="697"/>
      <c r="H46" s="671"/>
      <c r="I46" s="637">
        <v>55860</v>
      </c>
      <c r="J46" s="637">
        <v>55860</v>
      </c>
      <c r="K46" s="705" t="s">
        <v>600</v>
      </c>
      <c r="L46" s="498" t="s">
        <v>600</v>
      </c>
      <c r="M46" s="706" t="s">
        <v>600</v>
      </c>
      <c r="N46" s="675" t="s">
        <v>600</v>
      </c>
      <c r="O46" s="618" t="s">
        <v>600</v>
      </c>
    </row>
    <row r="47" spans="1:15" ht="13.5" customHeight="1">
      <c r="A47" s="694"/>
      <c r="B47" s="667"/>
      <c r="C47" s="667"/>
      <c r="D47" s="668"/>
      <c r="E47" s="627" t="s">
        <v>966</v>
      </c>
      <c r="F47" s="655"/>
      <c r="G47" s="697"/>
      <c r="H47" s="671"/>
      <c r="I47" s="637"/>
      <c r="J47" s="637"/>
      <c r="K47" s="704"/>
      <c r="L47" s="435"/>
      <c r="M47" s="698"/>
      <c r="N47" s="637"/>
      <c r="O47" s="618"/>
    </row>
    <row r="48" spans="1:15" ht="16.5" customHeight="1">
      <c r="A48" s="694"/>
      <c r="B48" s="667"/>
      <c r="C48" s="667"/>
      <c r="D48" s="593" t="s">
        <v>947</v>
      </c>
      <c r="E48" s="678"/>
      <c r="F48" s="679"/>
      <c r="G48" s="707"/>
      <c r="H48" s="681"/>
      <c r="I48" s="683">
        <v>3726776</v>
      </c>
      <c r="J48" s="683">
        <v>63380</v>
      </c>
      <c r="K48" s="682">
        <v>1723653</v>
      </c>
      <c r="L48" s="73">
        <v>1722121</v>
      </c>
      <c r="M48" s="386">
        <v>99.9</v>
      </c>
      <c r="N48" s="683">
        <v>1939743</v>
      </c>
      <c r="O48" s="686" t="s">
        <v>600</v>
      </c>
    </row>
    <row r="49" spans="1:15" ht="12.75" customHeight="1">
      <c r="A49" s="694"/>
      <c r="B49" s="688"/>
      <c r="C49" s="667"/>
      <c r="D49" s="668"/>
      <c r="E49" s="655"/>
      <c r="F49" s="655" t="s">
        <v>971</v>
      </c>
      <c r="G49" s="1722"/>
      <c r="H49" s="1723" t="s">
        <v>959</v>
      </c>
      <c r="I49" s="637"/>
      <c r="J49" s="637"/>
      <c r="K49" s="637"/>
      <c r="L49" s="419"/>
      <c r="M49" s="673"/>
      <c r="N49" s="637"/>
      <c r="O49" s="708"/>
    </row>
    <row r="50" spans="1:15" ht="15.75" customHeight="1">
      <c r="A50" s="694"/>
      <c r="B50" s="688"/>
      <c r="C50" s="667"/>
      <c r="D50" s="668">
        <v>6058</v>
      </c>
      <c r="E50" s="627" t="s">
        <v>960</v>
      </c>
      <c r="F50" s="655"/>
      <c r="G50" s="1719"/>
      <c r="H50" s="1349"/>
      <c r="I50" s="637">
        <v>8949153</v>
      </c>
      <c r="J50" s="672">
        <v>21045</v>
      </c>
      <c r="K50" s="695">
        <v>4382786</v>
      </c>
      <c r="L50" s="435">
        <v>4379037</v>
      </c>
      <c r="M50" s="698">
        <v>99.9</v>
      </c>
      <c r="N50" s="637">
        <v>4545322</v>
      </c>
      <c r="O50" s="618" t="s">
        <v>600</v>
      </c>
    </row>
    <row r="51" spans="1:15" ht="15.75" customHeight="1">
      <c r="A51" s="694"/>
      <c r="B51" s="688"/>
      <c r="C51" s="667"/>
      <c r="D51" s="668" t="s">
        <v>961</v>
      </c>
      <c r="E51" s="627" t="s">
        <v>962</v>
      </c>
      <c r="F51" s="655"/>
      <c r="G51" s="697"/>
      <c r="H51" s="671"/>
      <c r="I51" s="637">
        <v>2983051</v>
      </c>
      <c r="J51" s="637">
        <v>7015</v>
      </c>
      <c r="K51" s="637">
        <v>1460928</v>
      </c>
      <c r="L51" s="435">
        <v>1459678</v>
      </c>
      <c r="M51" s="698">
        <v>99.9</v>
      </c>
      <c r="N51" s="637">
        <v>1515108</v>
      </c>
      <c r="O51" s="618" t="s">
        <v>600</v>
      </c>
    </row>
    <row r="52" spans="1:15" ht="15" customHeight="1">
      <c r="A52" s="694"/>
      <c r="B52" s="688"/>
      <c r="C52" s="667"/>
      <c r="D52" s="668"/>
      <c r="E52" s="627" t="s">
        <v>963</v>
      </c>
      <c r="F52" s="655"/>
      <c r="G52" s="697"/>
      <c r="H52" s="671"/>
      <c r="I52" s="637">
        <v>11932204</v>
      </c>
      <c r="J52" s="637">
        <v>28060</v>
      </c>
      <c r="K52" s="637">
        <v>5843714</v>
      </c>
      <c r="L52" s="435">
        <v>5838715</v>
      </c>
      <c r="M52" s="698">
        <v>99.9</v>
      </c>
      <c r="N52" s="637">
        <v>6060430</v>
      </c>
      <c r="O52" s="618"/>
    </row>
    <row r="53" spans="1:15" ht="15" customHeight="1">
      <c r="A53" s="694"/>
      <c r="B53" s="688"/>
      <c r="C53" s="667"/>
      <c r="D53" s="668" t="s">
        <v>964</v>
      </c>
      <c r="E53" s="627" t="s">
        <v>965</v>
      </c>
      <c r="F53" s="655"/>
      <c r="G53" s="697"/>
      <c r="H53" s="671"/>
      <c r="I53" s="637">
        <v>291835</v>
      </c>
      <c r="J53" s="637">
        <v>291835</v>
      </c>
      <c r="K53" s="637"/>
      <c r="L53" s="435"/>
      <c r="M53" s="698"/>
      <c r="N53" s="637"/>
      <c r="O53" s="618"/>
    </row>
    <row r="54" spans="1:15" ht="12" customHeight="1">
      <c r="A54" s="694"/>
      <c r="B54" s="688"/>
      <c r="C54" s="667"/>
      <c r="D54" s="668"/>
      <c r="E54" s="627" t="s">
        <v>966</v>
      </c>
      <c r="F54" s="655"/>
      <c r="G54" s="697"/>
      <c r="H54" s="671"/>
      <c r="I54" s="637"/>
      <c r="J54" s="637"/>
      <c r="K54" s="637"/>
      <c r="L54" s="435"/>
      <c r="M54" s="698"/>
      <c r="N54" s="637"/>
      <c r="O54" s="618"/>
    </row>
    <row r="55" spans="1:15" ht="14.25" customHeight="1" thickBot="1">
      <c r="A55" s="709"/>
      <c r="B55" s="710"/>
      <c r="C55" s="711"/>
      <c r="D55" s="712" t="s">
        <v>947</v>
      </c>
      <c r="E55" s="713"/>
      <c r="F55" s="661"/>
      <c r="G55" s="714"/>
      <c r="H55" s="715"/>
      <c r="I55" s="663">
        <v>12224039</v>
      </c>
      <c r="J55" s="663">
        <v>319895</v>
      </c>
      <c r="K55" s="663">
        <v>5843714</v>
      </c>
      <c r="L55" s="716">
        <v>5838715</v>
      </c>
      <c r="M55" s="717">
        <v>99.9</v>
      </c>
      <c r="N55" s="663">
        <v>6060430</v>
      </c>
      <c r="O55" s="718" t="s">
        <v>600</v>
      </c>
    </row>
    <row r="56" spans="1:15" ht="37.5" customHeight="1" thickTop="1">
      <c r="A56" s="719"/>
      <c r="B56" s="720">
        <v>750</v>
      </c>
      <c r="C56" s="653"/>
      <c r="D56" s="1724"/>
      <c r="E56" s="721" t="s">
        <v>972</v>
      </c>
      <c r="F56" s="648"/>
      <c r="G56" s="1676" t="s">
        <v>973</v>
      </c>
      <c r="H56" s="722"/>
      <c r="I56" s="1679"/>
      <c r="J56" s="1679"/>
      <c r="K56" s="1679"/>
      <c r="L56" s="419"/>
      <c r="M56" s="432"/>
      <c r="N56" s="1679"/>
      <c r="O56" s="723"/>
    </row>
    <row r="57" spans="1:15" ht="17.25" customHeight="1">
      <c r="A57" s="1726" t="s">
        <v>609</v>
      </c>
      <c r="B57" s="653"/>
      <c r="C57" s="653">
        <v>75023</v>
      </c>
      <c r="D57" s="1724"/>
      <c r="E57" s="649" t="s">
        <v>974</v>
      </c>
      <c r="F57" s="1704" t="s">
        <v>975</v>
      </c>
      <c r="G57" s="1676"/>
      <c r="H57" s="1729" t="s">
        <v>976</v>
      </c>
      <c r="I57" s="1679"/>
      <c r="J57" s="1679"/>
      <c r="K57" s="1679"/>
      <c r="L57" s="419"/>
      <c r="M57" s="673"/>
      <c r="N57" s="1679"/>
      <c r="O57" s="723"/>
    </row>
    <row r="58" spans="1:15" ht="22.5" customHeight="1">
      <c r="A58" s="1727"/>
      <c r="B58" s="653"/>
      <c r="C58" s="653"/>
      <c r="D58" s="668">
        <v>6055</v>
      </c>
      <c r="E58" s="612" t="s">
        <v>977</v>
      </c>
      <c r="F58" s="1704"/>
      <c r="G58" s="1677"/>
      <c r="H58" s="1730"/>
      <c r="I58" s="704">
        <v>290983</v>
      </c>
      <c r="J58" s="629" t="s">
        <v>600</v>
      </c>
      <c r="K58" s="705" t="s">
        <v>600</v>
      </c>
      <c r="L58" s="497" t="s">
        <v>600</v>
      </c>
      <c r="M58" s="728" t="s">
        <v>600</v>
      </c>
      <c r="N58" s="637">
        <v>145384</v>
      </c>
      <c r="O58" s="729">
        <v>145599</v>
      </c>
    </row>
    <row r="59" spans="1:15" ht="25.5" customHeight="1">
      <c r="A59" s="1727"/>
      <c r="B59" s="653"/>
      <c r="C59" s="653"/>
      <c r="D59" s="668">
        <v>6056</v>
      </c>
      <c r="E59" s="627" t="s">
        <v>978</v>
      </c>
      <c r="F59" s="1704"/>
      <c r="G59" s="1677"/>
      <c r="H59" s="1730"/>
      <c r="I59" s="704">
        <v>52567</v>
      </c>
      <c r="J59" s="629" t="s">
        <v>600</v>
      </c>
      <c r="K59" s="705" t="s">
        <v>600</v>
      </c>
      <c r="L59" s="497" t="s">
        <v>600</v>
      </c>
      <c r="M59" s="728" t="s">
        <v>600</v>
      </c>
      <c r="N59" s="637">
        <v>26265</v>
      </c>
      <c r="O59" s="729">
        <v>26302</v>
      </c>
    </row>
    <row r="60" spans="1:15" ht="25.5" customHeight="1">
      <c r="A60" s="1727"/>
      <c r="B60" s="653"/>
      <c r="C60" s="653"/>
      <c r="D60" s="593" t="s">
        <v>947</v>
      </c>
      <c r="E60" s="730"/>
      <c r="F60" s="1728"/>
      <c r="G60" s="1725"/>
      <c r="H60" s="1731"/>
      <c r="I60" s="682">
        <f>SUM(I58:I59)</f>
        <v>343550</v>
      </c>
      <c r="J60" s="731" t="s">
        <v>600</v>
      </c>
      <c r="K60" s="732" t="s">
        <v>600</v>
      </c>
      <c r="L60" s="502" t="s">
        <v>600</v>
      </c>
      <c r="M60" s="504" t="s">
        <v>600</v>
      </c>
      <c r="N60" s="683">
        <v>171649</v>
      </c>
      <c r="O60" s="735">
        <v>171901</v>
      </c>
    </row>
    <row r="61" spans="1:15" ht="21" customHeight="1">
      <c r="A61" s="726"/>
      <c r="B61" s="653"/>
      <c r="C61" s="653"/>
      <c r="D61" s="736"/>
      <c r="E61" s="737" t="s">
        <v>977</v>
      </c>
      <c r="F61" s="1732" t="s">
        <v>979</v>
      </c>
      <c r="G61" s="1733"/>
      <c r="H61" s="738"/>
      <c r="I61" s="739">
        <v>69267</v>
      </c>
      <c r="J61" s="740" t="s">
        <v>600</v>
      </c>
      <c r="K61" s="741" t="s">
        <v>600</v>
      </c>
      <c r="L61" s="497" t="s">
        <v>600</v>
      </c>
      <c r="M61" s="728" t="s">
        <v>600</v>
      </c>
      <c r="N61" s="742">
        <v>34608</v>
      </c>
      <c r="O61" s="743">
        <v>34659</v>
      </c>
    </row>
    <row r="62" spans="1:15" ht="18.75" customHeight="1">
      <c r="A62" s="726"/>
      <c r="B62" s="653"/>
      <c r="C62" s="653"/>
      <c r="D62" s="700"/>
      <c r="E62" s="612" t="s">
        <v>978</v>
      </c>
      <c r="F62" s="1734"/>
      <c r="G62" s="1735"/>
      <c r="H62" s="671"/>
      <c r="I62" s="744">
        <v>12513</v>
      </c>
      <c r="J62" s="629" t="s">
        <v>600</v>
      </c>
      <c r="K62" s="745" t="s">
        <v>600</v>
      </c>
      <c r="L62" s="497" t="s">
        <v>600</v>
      </c>
      <c r="M62" s="728" t="s">
        <v>600</v>
      </c>
      <c r="N62" s="746">
        <v>6252</v>
      </c>
      <c r="O62" s="747">
        <v>6261</v>
      </c>
    </row>
    <row r="63" spans="1:15" ht="35.25" customHeight="1">
      <c r="A63" s="726"/>
      <c r="B63" s="653"/>
      <c r="C63" s="653"/>
      <c r="D63" s="700"/>
      <c r="E63" s="612" t="s">
        <v>947</v>
      </c>
      <c r="F63" s="1734"/>
      <c r="G63" s="1735"/>
      <c r="H63" s="671"/>
      <c r="I63" s="744">
        <v>81780</v>
      </c>
      <c r="J63" s="629" t="s">
        <v>600</v>
      </c>
      <c r="K63" s="745" t="s">
        <v>600</v>
      </c>
      <c r="L63" s="502" t="s">
        <v>600</v>
      </c>
      <c r="M63" s="748" t="s">
        <v>600</v>
      </c>
      <c r="N63" s="749">
        <v>40860</v>
      </c>
      <c r="O63" s="747">
        <v>40920</v>
      </c>
    </row>
    <row r="64" spans="1:18" s="78" customFormat="1" ht="21.75" customHeight="1">
      <c r="A64" s="600"/>
      <c r="B64" s="750">
        <v>801</v>
      </c>
      <c r="C64" s="751"/>
      <c r="D64" s="1738"/>
      <c r="E64" s="642" t="s">
        <v>980</v>
      </c>
      <c r="F64" s="643" t="s">
        <v>981</v>
      </c>
      <c r="G64" s="1722" t="s">
        <v>1254</v>
      </c>
      <c r="H64" s="644"/>
      <c r="I64" s="1678"/>
      <c r="J64" s="1678"/>
      <c r="K64" s="1678"/>
      <c r="L64" s="752"/>
      <c r="M64" s="753"/>
      <c r="N64" s="1678"/>
      <c r="O64" s="754"/>
      <c r="P64" s="108"/>
      <c r="Q64" s="108"/>
      <c r="R64" s="108"/>
    </row>
    <row r="65" spans="1:18" s="78" customFormat="1" ht="25.5" customHeight="1">
      <c r="A65" s="1726" t="s">
        <v>615</v>
      </c>
      <c r="B65" s="653"/>
      <c r="C65" s="653">
        <v>80101</v>
      </c>
      <c r="D65" s="1739"/>
      <c r="E65" s="649" t="s">
        <v>982</v>
      </c>
      <c r="F65" s="1704" t="s">
        <v>983</v>
      </c>
      <c r="G65" s="1718"/>
      <c r="H65" s="725" t="s">
        <v>944</v>
      </c>
      <c r="I65" s="1679"/>
      <c r="J65" s="1679"/>
      <c r="K65" s="1679"/>
      <c r="L65" s="752"/>
      <c r="M65" s="753"/>
      <c r="N65" s="1679"/>
      <c r="O65" s="723"/>
      <c r="P65" s="108"/>
      <c r="Q65" s="108"/>
      <c r="R65" s="108"/>
    </row>
    <row r="66" spans="1:18" s="78" customFormat="1" ht="6.75" customHeight="1">
      <c r="A66" s="1727"/>
      <c r="B66" s="653"/>
      <c r="C66" s="653"/>
      <c r="D66" s="668"/>
      <c r="E66" s="649"/>
      <c r="F66" s="1704"/>
      <c r="G66" s="1718"/>
      <c r="H66" s="430"/>
      <c r="I66" s="637"/>
      <c r="J66" s="637"/>
      <c r="K66" s="637"/>
      <c r="L66" s="752"/>
      <c r="M66" s="753"/>
      <c r="N66" s="755"/>
      <c r="O66" s="723"/>
      <c r="P66" s="108"/>
      <c r="Q66" s="108"/>
      <c r="R66" s="108"/>
    </row>
    <row r="67" spans="1:18" s="78" customFormat="1" ht="24.75" customHeight="1">
      <c r="A67" s="1727"/>
      <c r="B67" s="653"/>
      <c r="C67" s="653"/>
      <c r="D67" s="668"/>
      <c r="E67" s="627"/>
      <c r="F67" s="1704"/>
      <c r="G67" s="1718"/>
      <c r="H67" s="168" t="s">
        <v>173</v>
      </c>
      <c r="I67" s="756"/>
      <c r="J67" s="757"/>
      <c r="K67" s="756"/>
      <c r="L67" s="752"/>
      <c r="M67" s="753"/>
      <c r="N67" s="756"/>
      <c r="O67" s="618"/>
      <c r="P67" s="108"/>
      <c r="Q67" s="108"/>
      <c r="R67" s="108"/>
    </row>
    <row r="68" spans="1:18" s="78" customFormat="1" ht="103.5" customHeight="1">
      <c r="A68" s="1736"/>
      <c r="B68" s="653"/>
      <c r="C68" s="653"/>
      <c r="D68" s="700"/>
      <c r="E68" s="759"/>
      <c r="F68" s="1737"/>
      <c r="G68" s="1719"/>
      <c r="H68" s="572">
        <v>2007</v>
      </c>
      <c r="I68" s="704"/>
      <c r="J68" s="637"/>
      <c r="K68" s="637"/>
      <c r="L68" s="752"/>
      <c r="M68" s="753"/>
      <c r="N68" s="762"/>
      <c r="O68" s="618"/>
      <c r="P68" s="108"/>
      <c r="Q68" s="108"/>
      <c r="R68" s="108"/>
    </row>
    <row r="69" spans="1:18" s="78" customFormat="1" ht="14.25" customHeight="1">
      <c r="A69" s="758"/>
      <c r="B69" s="653"/>
      <c r="C69" s="653"/>
      <c r="D69" s="700">
        <v>6050</v>
      </c>
      <c r="E69" s="759" t="s">
        <v>984</v>
      </c>
      <c r="F69" s="760"/>
      <c r="G69" s="670"/>
      <c r="H69" s="168"/>
      <c r="I69" s="637">
        <v>1024000</v>
      </c>
      <c r="J69" s="637">
        <v>349000</v>
      </c>
      <c r="K69" s="637">
        <v>408000</v>
      </c>
      <c r="L69" s="763">
        <v>408000</v>
      </c>
      <c r="M69" s="764">
        <v>100</v>
      </c>
      <c r="N69" s="765">
        <v>267000</v>
      </c>
      <c r="O69" s="766" t="s">
        <v>600</v>
      </c>
      <c r="P69" s="108"/>
      <c r="Q69" s="108"/>
      <c r="R69" s="108"/>
    </row>
    <row r="70" spans="1:18" s="78" customFormat="1" ht="15" customHeight="1">
      <c r="A70" s="758"/>
      <c r="B70" s="653"/>
      <c r="C70" s="653"/>
      <c r="D70" s="700">
        <v>6050</v>
      </c>
      <c r="E70" s="759" t="s">
        <v>985</v>
      </c>
      <c r="F70" s="760"/>
      <c r="G70" s="670"/>
      <c r="H70" s="168"/>
      <c r="I70" s="756">
        <v>2572496</v>
      </c>
      <c r="J70" s="757">
        <v>914850</v>
      </c>
      <c r="K70" s="756">
        <v>1034646</v>
      </c>
      <c r="L70" s="763">
        <v>873594</v>
      </c>
      <c r="M70" s="698">
        <f>L70/K70*100</f>
        <v>84.43409629960392</v>
      </c>
      <c r="N70" s="756">
        <v>623000</v>
      </c>
      <c r="O70" s="766" t="s">
        <v>600</v>
      </c>
      <c r="P70" s="108"/>
      <c r="Q70" s="108"/>
      <c r="R70" s="108"/>
    </row>
    <row r="71" spans="1:18" s="78" customFormat="1" ht="15.75" customHeight="1" thickBot="1">
      <c r="A71" s="767"/>
      <c r="B71" s="658"/>
      <c r="C71" s="658"/>
      <c r="D71" s="712" t="s">
        <v>947</v>
      </c>
      <c r="E71" s="768"/>
      <c r="F71" s="769"/>
      <c r="G71" s="770"/>
      <c r="H71" s="771"/>
      <c r="I71" s="772">
        <v>3596496</v>
      </c>
      <c r="J71" s="663">
        <v>1263850</v>
      </c>
      <c r="K71" s="663">
        <v>1442646</v>
      </c>
      <c r="L71" s="773">
        <v>1281594</v>
      </c>
      <c r="M71" s="717">
        <f>L71/K71*100</f>
        <v>88.83634654655404</v>
      </c>
      <c r="N71" s="774">
        <v>890000</v>
      </c>
      <c r="O71" s="775" t="s">
        <v>600</v>
      </c>
      <c r="P71" s="108"/>
      <c r="Q71" s="108"/>
      <c r="R71" s="108"/>
    </row>
    <row r="72" spans="1:18" s="78" customFormat="1" ht="12.75" customHeight="1" thickTop="1">
      <c r="A72" s="758"/>
      <c r="B72" s="720"/>
      <c r="C72" s="653"/>
      <c r="D72" s="1740"/>
      <c r="E72" s="759"/>
      <c r="F72" s="760"/>
      <c r="G72" s="1719" t="s">
        <v>1254</v>
      </c>
      <c r="H72" s="776"/>
      <c r="I72" s="704"/>
      <c r="J72" s="637"/>
      <c r="K72" s="637"/>
      <c r="L72" s="752"/>
      <c r="M72" s="140"/>
      <c r="N72" s="762"/>
      <c r="O72" s="618"/>
      <c r="P72" s="108"/>
      <c r="Q72" s="108"/>
      <c r="R72" s="108"/>
    </row>
    <row r="73" spans="1:18" s="78" customFormat="1" ht="22.5" customHeight="1">
      <c r="A73" s="1727" t="s">
        <v>619</v>
      </c>
      <c r="B73" s="720"/>
      <c r="C73" s="653"/>
      <c r="D73" s="1740"/>
      <c r="E73" s="777"/>
      <c r="F73" s="1741" t="s">
        <v>986</v>
      </c>
      <c r="G73" s="1719"/>
      <c r="H73" s="776" t="s">
        <v>987</v>
      </c>
      <c r="I73" s="704"/>
      <c r="J73" s="637"/>
      <c r="K73" s="637"/>
      <c r="L73" s="752"/>
      <c r="M73" s="753"/>
      <c r="N73" s="762"/>
      <c r="O73" s="618"/>
      <c r="P73" s="108"/>
      <c r="Q73" s="108"/>
      <c r="R73" s="108"/>
    </row>
    <row r="74" spans="1:18" s="78" customFormat="1" ht="15" customHeight="1">
      <c r="A74" s="1727"/>
      <c r="B74" s="653"/>
      <c r="C74" s="653"/>
      <c r="D74" s="1740"/>
      <c r="E74" s="759"/>
      <c r="F74" s="1741"/>
      <c r="G74" s="1719"/>
      <c r="H74" s="776"/>
      <c r="I74" s="704"/>
      <c r="J74" s="637"/>
      <c r="K74" s="637"/>
      <c r="L74" s="752"/>
      <c r="M74" s="753"/>
      <c r="N74" s="762"/>
      <c r="O74" s="618"/>
      <c r="P74" s="108"/>
      <c r="Q74" s="108"/>
      <c r="R74" s="108"/>
    </row>
    <row r="75" spans="1:18" s="78" customFormat="1" ht="18" customHeight="1">
      <c r="A75" s="1727"/>
      <c r="B75" s="653"/>
      <c r="C75" s="653"/>
      <c r="D75" s="779"/>
      <c r="E75" s="777"/>
      <c r="F75" s="1741"/>
      <c r="G75" s="1719"/>
      <c r="H75" s="776"/>
      <c r="I75" s="704"/>
      <c r="J75" s="637"/>
      <c r="K75" s="637"/>
      <c r="L75" s="752"/>
      <c r="M75" s="753"/>
      <c r="N75" s="762"/>
      <c r="O75" s="618"/>
      <c r="P75" s="108"/>
      <c r="Q75" s="108"/>
      <c r="R75" s="108"/>
    </row>
    <row r="76" spans="1:18" s="78" customFormat="1" ht="41.25" customHeight="1">
      <c r="A76" s="1727"/>
      <c r="B76" s="653"/>
      <c r="C76" s="653"/>
      <c r="D76" s="779"/>
      <c r="E76" s="759"/>
      <c r="F76" s="1741"/>
      <c r="G76" s="1719"/>
      <c r="H76" s="776"/>
      <c r="I76" s="704"/>
      <c r="J76" s="637"/>
      <c r="K76" s="637"/>
      <c r="L76" s="752"/>
      <c r="M76" s="753"/>
      <c r="N76" s="762"/>
      <c r="O76" s="618"/>
      <c r="P76" s="108"/>
      <c r="Q76" s="108"/>
      <c r="R76" s="108"/>
    </row>
    <row r="77" spans="1:18" s="78" customFormat="1" ht="11.25" customHeight="1">
      <c r="A77" s="1727"/>
      <c r="B77" s="653"/>
      <c r="C77" s="653"/>
      <c r="D77" s="700"/>
      <c r="E77" s="759"/>
      <c r="F77" s="778" t="s">
        <v>988</v>
      </c>
      <c r="G77" s="1719"/>
      <c r="H77" s="776">
        <v>2006</v>
      </c>
      <c r="I77" s="704"/>
      <c r="J77" s="637"/>
      <c r="K77" s="637"/>
      <c r="L77" s="752"/>
      <c r="M77" s="753"/>
      <c r="N77" s="762"/>
      <c r="O77" s="618"/>
      <c r="P77" s="108"/>
      <c r="Q77" s="108"/>
      <c r="R77" s="108"/>
    </row>
    <row r="78" spans="1:18" s="78" customFormat="1" ht="21.75" customHeight="1">
      <c r="A78" s="1727"/>
      <c r="B78" s="653"/>
      <c r="C78" s="653"/>
      <c r="D78" s="700"/>
      <c r="E78" s="759"/>
      <c r="F78" s="778" t="s">
        <v>989</v>
      </c>
      <c r="G78" s="1719"/>
      <c r="H78" s="780">
        <v>2007</v>
      </c>
      <c r="I78" s="704"/>
      <c r="J78" s="637"/>
      <c r="K78" s="637"/>
      <c r="L78" s="752"/>
      <c r="M78" s="753"/>
      <c r="N78" s="762"/>
      <c r="O78" s="618"/>
      <c r="P78" s="108"/>
      <c r="Q78" s="108"/>
      <c r="R78" s="108"/>
    </row>
    <row r="79" spans="1:18" s="78" customFormat="1" ht="18.75" customHeight="1">
      <c r="A79" s="1727"/>
      <c r="B79" s="653"/>
      <c r="C79" s="653"/>
      <c r="D79" s="700">
        <v>6050</v>
      </c>
      <c r="E79" s="759" t="s">
        <v>990</v>
      </c>
      <c r="F79" s="778"/>
      <c r="G79" s="1719"/>
      <c r="H79" s="776"/>
      <c r="I79" s="704">
        <v>186000</v>
      </c>
      <c r="J79" s="781" t="s">
        <v>600</v>
      </c>
      <c r="K79" s="781" t="s">
        <v>600</v>
      </c>
      <c r="L79" s="782" t="s">
        <v>600</v>
      </c>
      <c r="M79" s="783" t="s">
        <v>600</v>
      </c>
      <c r="N79" s="762">
        <v>186000</v>
      </c>
      <c r="O79" s="618" t="s">
        <v>600</v>
      </c>
      <c r="P79" s="108"/>
      <c r="Q79" s="108"/>
      <c r="R79" s="108"/>
    </row>
    <row r="80" spans="1:18" s="78" customFormat="1" ht="18.75" customHeight="1">
      <c r="A80" s="1727"/>
      <c r="B80" s="653"/>
      <c r="C80" s="653"/>
      <c r="D80" s="700">
        <v>6050</v>
      </c>
      <c r="E80" s="759" t="s">
        <v>991</v>
      </c>
      <c r="F80" s="778"/>
      <c r="G80" s="1719"/>
      <c r="H80" s="776"/>
      <c r="I80" s="704">
        <v>434000</v>
      </c>
      <c r="J80" s="781" t="s">
        <v>600</v>
      </c>
      <c r="K80" s="637">
        <v>20000</v>
      </c>
      <c r="L80" s="763">
        <v>20000</v>
      </c>
      <c r="M80" s="764">
        <v>100</v>
      </c>
      <c r="N80" s="762">
        <v>414000</v>
      </c>
      <c r="O80" s="618" t="s">
        <v>600</v>
      </c>
      <c r="P80" s="108"/>
      <c r="Q80" s="108"/>
      <c r="R80" s="108"/>
    </row>
    <row r="81" spans="1:18" s="78" customFormat="1" ht="25.5" customHeight="1">
      <c r="A81" s="1727"/>
      <c r="B81" s="653"/>
      <c r="C81" s="653"/>
      <c r="D81" s="700" t="s">
        <v>947</v>
      </c>
      <c r="E81" s="759"/>
      <c r="F81" s="760"/>
      <c r="G81" s="1719"/>
      <c r="H81" s="776"/>
      <c r="I81" s="704">
        <v>620000</v>
      </c>
      <c r="J81" s="781" t="s">
        <v>600</v>
      </c>
      <c r="K81" s="637">
        <v>20000</v>
      </c>
      <c r="L81" s="48">
        <v>20000</v>
      </c>
      <c r="M81" s="35">
        <v>100</v>
      </c>
      <c r="N81" s="762">
        <v>600000</v>
      </c>
      <c r="O81" s="618" t="s">
        <v>600</v>
      </c>
      <c r="P81" s="108"/>
      <c r="Q81" s="108"/>
      <c r="R81" s="108"/>
    </row>
    <row r="82" spans="1:18" s="78" customFormat="1" ht="21.75" customHeight="1">
      <c r="A82" s="784"/>
      <c r="B82" s="785">
        <v>852</v>
      </c>
      <c r="C82" s="751"/>
      <c r="D82" s="736"/>
      <c r="E82" s="786" t="s">
        <v>992</v>
      </c>
      <c r="F82" s="787"/>
      <c r="G82" s="790" t="s">
        <v>1254</v>
      </c>
      <c r="H82" s="738"/>
      <c r="I82" s="791"/>
      <c r="J82" s="692"/>
      <c r="K82" s="692"/>
      <c r="L82" s="752"/>
      <c r="M82" s="753"/>
      <c r="N82" s="792"/>
      <c r="O82" s="793"/>
      <c r="P82" s="108"/>
      <c r="Q82" s="108"/>
      <c r="R82" s="108"/>
    </row>
    <row r="83" spans="1:18" s="78" customFormat="1" ht="20.25" customHeight="1">
      <c r="A83" s="758" t="s">
        <v>624</v>
      </c>
      <c r="B83" s="653"/>
      <c r="C83" s="653">
        <v>85219</v>
      </c>
      <c r="D83" s="700"/>
      <c r="E83" s="759"/>
      <c r="F83" s="1705" t="s">
        <v>993</v>
      </c>
      <c r="G83" s="670"/>
      <c r="H83" s="1730" t="s">
        <v>994</v>
      </c>
      <c r="I83" s="704"/>
      <c r="J83" s="637"/>
      <c r="K83" s="637"/>
      <c r="L83" s="752"/>
      <c r="M83" s="753"/>
      <c r="N83" s="762"/>
      <c r="O83" s="618"/>
      <c r="P83" s="108"/>
      <c r="Q83" s="108"/>
      <c r="R83" s="108"/>
    </row>
    <row r="84" spans="1:18" s="78" customFormat="1" ht="18.75" customHeight="1">
      <c r="A84" s="758"/>
      <c r="B84" s="653"/>
      <c r="C84" s="653"/>
      <c r="D84" s="779">
        <v>6058</v>
      </c>
      <c r="E84" s="759" t="s">
        <v>995</v>
      </c>
      <c r="F84" s="1705"/>
      <c r="G84" s="670"/>
      <c r="H84" s="1349"/>
      <c r="I84" s="704">
        <v>562500</v>
      </c>
      <c r="J84" s="675" t="s">
        <v>600</v>
      </c>
      <c r="K84" s="675" t="s">
        <v>600</v>
      </c>
      <c r="L84" s="782" t="s">
        <v>600</v>
      </c>
      <c r="M84" s="783" t="s">
        <v>600</v>
      </c>
      <c r="N84" s="794" t="s">
        <v>600</v>
      </c>
      <c r="O84" s="795">
        <v>562500</v>
      </c>
      <c r="P84" s="108"/>
      <c r="Q84" s="108"/>
      <c r="R84" s="108"/>
    </row>
    <row r="85" spans="1:18" s="78" customFormat="1" ht="18.75" customHeight="1">
      <c r="A85" s="758"/>
      <c r="B85" s="653"/>
      <c r="C85" s="653"/>
      <c r="D85" s="779">
        <v>6059</v>
      </c>
      <c r="E85" s="759" t="s">
        <v>996</v>
      </c>
      <c r="F85" s="1705"/>
      <c r="G85" s="670"/>
      <c r="H85" s="671"/>
      <c r="I85" s="704">
        <v>237500</v>
      </c>
      <c r="J85" s="675" t="s">
        <v>600</v>
      </c>
      <c r="K85" s="637">
        <v>25000</v>
      </c>
      <c r="L85" s="752" t="s">
        <v>600</v>
      </c>
      <c r="M85" s="753" t="s">
        <v>600</v>
      </c>
      <c r="N85" s="762">
        <v>25000</v>
      </c>
      <c r="O85" s="795">
        <v>187500</v>
      </c>
      <c r="P85" s="108"/>
      <c r="Q85" s="108"/>
      <c r="R85" s="108"/>
    </row>
    <row r="86" spans="1:18" s="78" customFormat="1" ht="22.5" customHeight="1">
      <c r="A86" s="758"/>
      <c r="B86" s="653"/>
      <c r="C86" s="653"/>
      <c r="D86" s="593" t="s">
        <v>947</v>
      </c>
      <c r="E86" s="759"/>
      <c r="F86" s="1742"/>
      <c r="G86" s="670"/>
      <c r="H86" s="671"/>
      <c r="I86" s="704">
        <v>800000</v>
      </c>
      <c r="J86" s="675" t="s">
        <v>600</v>
      </c>
      <c r="K86" s="637">
        <v>25000</v>
      </c>
      <c r="L86" s="540" t="s">
        <v>600</v>
      </c>
      <c r="M86" s="145" t="s">
        <v>600</v>
      </c>
      <c r="N86" s="762">
        <v>25000</v>
      </c>
      <c r="O86" s="795">
        <v>750000</v>
      </c>
      <c r="P86" s="108"/>
      <c r="Q86" s="108"/>
      <c r="R86" s="108"/>
    </row>
    <row r="87" spans="1:15" ht="26.25" customHeight="1">
      <c r="A87" s="600"/>
      <c r="B87" s="750">
        <v>900</v>
      </c>
      <c r="C87" s="751"/>
      <c r="D87" s="1738"/>
      <c r="E87" s="642" t="s">
        <v>997</v>
      </c>
      <c r="F87" s="643" t="s">
        <v>998</v>
      </c>
      <c r="G87" s="1675" t="s">
        <v>999</v>
      </c>
      <c r="H87" s="644"/>
      <c r="I87" s="1744"/>
      <c r="J87" s="1744"/>
      <c r="K87" s="1744"/>
      <c r="L87" s="497"/>
      <c r="M87" s="728"/>
      <c r="N87" s="1746"/>
      <c r="O87" s="754"/>
    </row>
    <row r="88" spans="1:15" ht="22.5" customHeight="1">
      <c r="A88" s="1726" t="s">
        <v>672</v>
      </c>
      <c r="B88" s="653"/>
      <c r="C88" s="653">
        <v>90001</v>
      </c>
      <c r="D88" s="1724"/>
      <c r="E88" s="649" t="s">
        <v>1000</v>
      </c>
      <c r="F88" s="1704" t="s">
        <v>1001</v>
      </c>
      <c r="G88" s="1676"/>
      <c r="H88" s="1729" t="s">
        <v>1002</v>
      </c>
      <c r="I88" s="1745"/>
      <c r="J88" s="1745"/>
      <c r="K88" s="1745"/>
      <c r="L88" s="497"/>
      <c r="M88" s="728"/>
      <c r="N88" s="1747"/>
      <c r="O88" s="723"/>
    </row>
    <row r="89" spans="1:15" ht="21" customHeight="1">
      <c r="A89" s="1727"/>
      <c r="B89" s="653"/>
      <c r="C89" s="653"/>
      <c r="D89" s="779">
        <v>6050</v>
      </c>
      <c r="E89" s="612" t="s">
        <v>1003</v>
      </c>
      <c r="F89" s="1705"/>
      <c r="G89" s="1677"/>
      <c r="H89" s="1748"/>
      <c r="I89" s="704">
        <v>1523700</v>
      </c>
      <c r="J89" s="703">
        <v>609300</v>
      </c>
      <c r="K89" s="704">
        <v>914400</v>
      </c>
      <c r="L89" s="172">
        <v>910724</v>
      </c>
      <c r="M89" s="698">
        <f>L89/K89*100</f>
        <v>99.59798775153106</v>
      </c>
      <c r="N89" s="629" t="s">
        <v>600</v>
      </c>
      <c r="O89" s="618" t="s">
        <v>600</v>
      </c>
    </row>
    <row r="90" spans="1:15" ht="23.25" customHeight="1">
      <c r="A90" s="1727"/>
      <c r="B90" s="653"/>
      <c r="C90" s="653"/>
      <c r="D90" s="779">
        <v>6050</v>
      </c>
      <c r="E90" s="612" t="s">
        <v>1004</v>
      </c>
      <c r="F90" s="1705"/>
      <c r="G90" s="1677"/>
      <c r="H90" s="727"/>
      <c r="I90" s="704">
        <v>381000</v>
      </c>
      <c r="J90" s="704">
        <v>152400</v>
      </c>
      <c r="K90" s="704">
        <v>228600</v>
      </c>
      <c r="L90" s="172">
        <v>228600</v>
      </c>
      <c r="M90" s="796">
        <v>100</v>
      </c>
      <c r="N90" s="629" t="s">
        <v>600</v>
      </c>
      <c r="O90" s="618" t="s">
        <v>600</v>
      </c>
    </row>
    <row r="91" spans="1:15" ht="18" customHeight="1">
      <c r="A91" s="1727"/>
      <c r="B91" s="653"/>
      <c r="C91" s="653"/>
      <c r="D91" s="779">
        <v>6050</v>
      </c>
      <c r="E91" s="627" t="s">
        <v>1005</v>
      </c>
      <c r="F91" s="1705"/>
      <c r="G91" s="1677"/>
      <c r="H91" s="727"/>
      <c r="I91" s="704">
        <v>122339</v>
      </c>
      <c r="J91" s="704">
        <v>67330</v>
      </c>
      <c r="K91" s="704">
        <v>55009</v>
      </c>
      <c r="L91" s="172">
        <v>52491</v>
      </c>
      <c r="M91" s="796">
        <v>95.4</v>
      </c>
      <c r="N91" s="629" t="s">
        <v>600</v>
      </c>
      <c r="O91" s="618" t="s">
        <v>600</v>
      </c>
    </row>
    <row r="92" spans="1:15" ht="14.25" customHeight="1" thickBot="1">
      <c r="A92" s="1754"/>
      <c r="B92" s="658"/>
      <c r="C92" s="658"/>
      <c r="D92" s="712" t="s">
        <v>947</v>
      </c>
      <c r="E92" s="797"/>
      <c r="F92" s="1706"/>
      <c r="G92" s="1743"/>
      <c r="H92" s="799"/>
      <c r="I92" s="772">
        <v>2027039</v>
      </c>
      <c r="J92" s="772">
        <f>SUM(J89:J91)</f>
        <v>829030</v>
      </c>
      <c r="K92" s="772">
        <f>SUM(K89:K91)</f>
        <v>1198009</v>
      </c>
      <c r="L92" s="800">
        <v>1191815</v>
      </c>
      <c r="M92" s="801">
        <v>99.5</v>
      </c>
      <c r="N92" s="802" t="s">
        <v>600</v>
      </c>
      <c r="O92" s="718" t="s">
        <v>600</v>
      </c>
    </row>
    <row r="93" spans="1:15" ht="16.5" customHeight="1" thickTop="1">
      <c r="A93" s="1726" t="s">
        <v>680</v>
      </c>
      <c r="B93" s="653"/>
      <c r="C93" s="653"/>
      <c r="D93" s="668"/>
      <c r="E93" s="655"/>
      <c r="F93" s="1749" t="s">
        <v>1006</v>
      </c>
      <c r="G93" s="1718" t="s">
        <v>999</v>
      </c>
      <c r="H93" s="1688" t="s">
        <v>1002</v>
      </c>
      <c r="I93" s="704"/>
      <c r="J93" s="704"/>
      <c r="K93" s="704"/>
      <c r="L93" s="172"/>
      <c r="M93" s="803"/>
      <c r="N93" s="637"/>
      <c r="O93" s="708"/>
    </row>
    <row r="94" spans="1:15" ht="23.25" customHeight="1">
      <c r="A94" s="1726"/>
      <c r="B94" s="653"/>
      <c r="C94" s="653"/>
      <c r="D94" s="779">
        <v>6050</v>
      </c>
      <c r="E94" s="612" t="s">
        <v>1007</v>
      </c>
      <c r="F94" s="1749"/>
      <c r="G94" s="1718"/>
      <c r="H94" s="1688"/>
      <c r="I94" s="704">
        <v>870000</v>
      </c>
      <c r="J94" s="629" t="s">
        <v>600</v>
      </c>
      <c r="K94" s="703">
        <v>870000</v>
      </c>
      <c r="L94" s="172">
        <v>870000</v>
      </c>
      <c r="M94" s="698">
        <f>L94/K94*100</f>
        <v>100</v>
      </c>
      <c r="N94" s="629" t="s">
        <v>600</v>
      </c>
      <c r="O94" s="618" t="s">
        <v>600</v>
      </c>
    </row>
    <row r="95" spans="1:15" ht="19.5" customHeight="1">
      <c r="A95" s="1726"/>
      <c r="B95" s="653"/>
      <c r="C95" s="653"/>
      <c r="D95" s="779">
        <v>6050</v>
      </c>
      <c r="E95" s="612" t="s">
        <v>1008</v>
      </c>
      <c r="F95" s="1749"/>
      <c r="G95" s="1718"/>
      <c r="H95" s="1688"/>
      <c r="I95" s="704">
        <v>290000</v>
      </c>
      <c r="J95" s="629" t="s">
        <v>600</v>
      </c>
      <c r="K95" s="703">
        <v>290000</v>
      </c>
      <c r="L95" s="172">
        <v>290000</v>
      </c>
      <c r="M95" s="698">
        <f>L95/K95*100</f>
        <v>100</v>
      </c>
      <c r="N95" s="629" t="s">
        <v>600</v>
      </c>
      <c r="O95" s="618" t="s">
        <v>600</v>
      </c>
    </row>
    <row r="96" spans="1:15" ht="17.25" customHeight="1">
      <c r="A96" s="1726"/>
      <c r="B96" s="653"/>
      <c r="C96" s="653"/>
      <c r="D96" s="779">
        <v>6050</v>
      </c>
      <c r="E96" s="648" t="s">
        <v>1009</v>
      </c>
      <c r="F96" s="1749"/>
      <c r="G96" s="1718"/>
      <c r="H96" s="1688"/>
      <c r="I96" s="704">
        <v>418100</v>
      </c>
      <c r="J96" s="704">
        <v>87556</v>
      </c>
      <c r="K96" s="637">
        <v>330544</v>
      </c>
      <c r="L96" s="172">
        <v>271995</v>
      </c>
      <c r="M96" s="698">
        <f>L96/K96*100</f>
        <v>82.28707827097149</v>
      </c>
      <c r="N96" s="629" t="s">
        <v>600</v>
      </c>
      <c r="O96" s="618" t="s">
        <v>600</v>
      </c>
    </row>
    <row r="97" spans="1:15" ht="10.5" customHeight="1">
      <c r="A97" s="1726"/>
      <c r="B97" s="653"/>
      <c r="C97" s="653"/>
      <c r="D97" s="593" t="s">
        <v>947</v>
      </c>
      <c r="E97" s="679"/>
      <c r="F97" s="1750"/>
      <c r="G97" s="1751"/>
      <c r="H97" s="1752"/>
      <c r="I97" s="682">
        <v>1578100</v>
      </c>
      <c r="J97" s="682">
        <f>SUM(J96)</f>
        <v>87556</v>
      </c>
      <c r="K97" s="683">
        <v>1490544</v>
      </c>
      <c r="L97" s="31">
        <v>1431995</v>
      </c>
      <c r="M97" s="386">
        <f>L97/K97*100</f>
        <v>96.07197103876169</v>
      </c>
      <c r="N97" s="731" t="s">
        <v>600</v>
      </c>
      <c r="O97" s="686" t="s">
        <v>600</v>
      </c>
    </row>
    <row r="98" spans="1:15" ht="15" customHeight="1">
      <c r="A98" s="1726" t="s">
        <v>700</v>
      </c>
      <c r="B98" s="1756"/>
      <c r="C98" s="1702"/>
      <c r="D98" s="804"/>
      <c r="E98" s="805"/>
      <c r="F98" s="1753" t="s">
        <v>1010</v>
      </c>
      <c r="G98" s="1675" t="s">
        <v>1011</v>
      </c>
      <c r="H98" s="1669" t="s">
        <v>1012</v>
      </c>
      <c r="I98" s="645"/>
      <c r="J98" s="645"/>
      <c r="K98" s="645"/>
      <c r="L98" s="172"/>
      <c r="M98" s="796"/>
      <c r="N98" s="645"/>
      <c r="O98" s="625"/>
    </row>
    <row r="99" spans="1:15" ht="15.75" customHeight="1">
      <c r="A99" s="1726"/>
      <c r="B99" s="1702"/>
      <c r="C99" s="1702"/>
      <c r="D99" s="779">
        <v>6058</v>
      </c>
      <c r="E99" s="612" t="s">
        <v>1013</v>
      </c>
      <c r="F99" s="1749"/>
      <c r="G99" s="1677"/>
      <c r="H99" s="1729"/>
      <c r="I99" s="704">
        <v>1819350</v>
      </c>
      <c r="J99" s="629" t="s">
        <v>600</v>
      </c>
      <c r="K99" s="629" t="s">
        <v>600</v>
      </c>
      <c r="L99" s="498" t="s">
        <v>600</v>
      </c>
      <c r="M99" s="706" t="s">
        <v>600</v>
      </c>
      <c r="N99" s="704">
        <v>1819350</v>
      </c>
      <c r="O99" s="618" t="s">
        <v>600</v>
      </c>
    </row>
    <row r="100" spans="1:15" ht="20.25" customHeight="1">
      <c r="A100" s="1726"/>
      <c r="B100" s="1702"/>
      <c r="C100" s="1702"/>
      <c r="D100" s="779">
        <v>6059</v>
      </c>
      <c r="E100" s="612" t="s">
        <v>1014</v>
      </c>
      <c r="F100" s="1749"/>
      <c r="G100" s="1677"/>
      <c r="H100" s="1729"/>
      <c r="I100" s="704">
        <v>606450</v>
      </c>
      <c r="J100" s="703">
        <v>41343</v>
      </c>
      <c r="K100" s="704">
        <v>30000</v>
      </c>
      <c r="L100" s="172">
        <v>96</v>
      </c>
      <c r="M100" s="796">
        <v>0.3</v>
      </c>
      <c r="N100" s="704">
        <v>535107</v>
      </c>
      <c r="O100" s="618" t="s">
        <v>600</v>
      </c>
    </row>
    <row r="101" spans="1:15" ht="14.25" customHeight="1">
      <c r="A101" s="1726"/>
      <c r="B101" s="1702"/>
      <c r="C101" s="1702"/>
      <c r="D101" s="593" t="s">
        <v>947</v>
      </c>
      <c r="E101" s="806"/>
      <c r="F101" s="1750"/>
      <c r="G101" s="1725"/>
      <c r="H101" s="1755"/>
      <c r="I101" s="682">
        <f>SUM(I99:I100)</f>
        <v>2425800</v>
      </c>
      <c r="J101" s="682">
        <f>SUM(J100)</f>
        <v>41343</v>
      </c>
      <c r="K101" s="682">
        <f>SUM(K99:K100)</f>
        <v>30000</v>
      </c>
      <c r="L101" s="31">
        <v>96</v>
      </c>
      <c r="M101" s="807">
        <v>0.3</v>
      </c>
      <c r="N101" s="682">
        <f>SUM(N99:N100)</f>
        <v>2354457</v>
      </c>
      <c r="O101" s="686" t="s">
        <v>600</v>
      </c>
    </row>
    <row r="102" spans="1:15" ht="12.75" customHeight="1">
      <c r="A102" s="1726" t="s">
        <v>705</v>
      </c>
      <c r="B102" s="1702"/>
      <c r="C102" s="1702"/>
      <c r="D102" s="736"/>
      <c r="E102" s="808"/>
      <c r="F102" s="1753" t="s">
        <v>1015</v>
      </c>
      <c r="G102" s="1675" t="s">
        <v>1011</v>
      </c>
      <c r="H102" s="1669" t="s">
        <v>1016</v>
      </c>
      <c r="I102" s="791"/>
      <c r="J102" s="791"/>
      <c r="K102" s="791"/>
      <c r="L102" s="172"/>
      <c r="M102" s="796"/>
      <c r="N102" s="791"/>
      <c r="O102" s="793"/>
    </row>
    <row r="103" spans="1:15" ht="15" customHeight="1">
      <c r="A103" s="1726"/>
      <c r="B103" s="1702"/>
      <c r="C103" s="1702"/>
      <c r="D103" s="700"/>
      <c r="E103" s="759"/>
      <c r="F103" s="1749"/>
      <c r="G103" s="1676"/>
      <c r="H103" s="1748"/>
      <c r="I103" s="704"/>
      <c r="J103" s="704"/>
      <c r="K103" s="704"/>
      <c r="L103" s="172"/>
      <c r="M103" s="796"/>
      <c r="N103" s="704"/>
      <c r="O103" s="618"/>
    </row>
    <row r="104" spans="1:15" ht="16.5" customHeight="1">
      <c r="A104" s="1726"/>
      <c r="B104" s="1702"/>
      <c r="C104" s="1702"/>
      <c r="D104" s="779"/>
      <c r="E104" s="612"/>
      <c r="F104" s="1705"/>
      <c r="G104" s="1677"/>
      <c r="H104" s="650"/>
      <c r="I104" s="704"/>
      <c r="J104" s="629"/>
      <c r="K104" s="629"/>
      <c r="L104" s="172"/>
      <c r="M104" s="796"/>
      <c r="N104" s="704"/>
      <c r="O104" s="631"/>
    </row>
    <row r="105" spans="1:15" ht="21.75" customHeight="1">
      <c r="A105" s="1726"/>
      <c r="B105" s="1702"/>
      <c r="C105" s="1702"/>
      <c r="D105" s="779"/>
      <c r="E105" s="648"/>
      <c r="F105" s="1705"/>
      <c r="G105" s="1677"/>
      <c r="H105" s="809">
        <v>2006</v>
      </c>
      <c r="I105" s="704"/>
      <c r="J105" s="629"/>
      <c r="K105" s="704"/>
      <c r="L105" s="172"/>
      <c r="M105" s="796"/>
      <c r="N105" s="704"/>
      <c r="O105" s="631"/>
    </row>
    <row r="106" spans="1:15" ht="48" customHeight="1">
      <c r="A106" s="1726"/>
      <c r="B106" s="1702"/>
      <c r="C106" s="1702"/>
      <c r="D106" s="700"/>
      <c r="E106" s="759"/>
      <c r="F106" s="1705"/>
      <c r="G106" s="1677"/>
      <c r="H106" s="650">
        <v>2007</v>
      </c>
      <c r="I106" s="704"/>
      <c r="J106" s="629"/>
      <c r="K106" s="704"/>
      <c r="L106" s="172"/>
      <c r="M106" s="796"/>
      <c r="N106" s="704"/>
      <c r="O106" s="631"/>
    </row>
    <row r="107" spans="1:15" ht="14.25" customHeight="1">
      <c r="A107" s="724"/>
      <c r="B107" s="653"/>
      <c r="C107" s="653"/>
      <c r="D107" s="700"/>
      <c r="E107" s="759"/>
      <c r="F107" s="655" t="s">
        <v>1017</v>
      </c>
      <c r="G107" s="613"/>
      <c r="H107" s="1729" t="s">
        <v>1018</v>
      </c>
      <c r="I107" s="704"/>
      <c r="J107" s="810"/>
      <c r="K107" s="704"/>
      <c r="L107" s="172"/>
      <c r="M107" s="796"/>
      <c r="N107" s="704"/>
      <c r="O107" s="631"/>
    </row>
    <row r="108" spans="1:15" ht="18" customHeight="1">
      <c r="A108" s="724"/>
      <c r="B108" s="653"/>
      <c r="C108" s="653"/>
      <c r="D108" s="700">
        <v>6058</v>
      </c>
      <c r="E108" s="612" t="s">
        <v>1019</v>
      </c>
      <c r="F108" s="655"/>
      <c r="G108" s="613"/>
      <c r="H108" s="1748"/>
      <c r="I108" s="704">
        <v>9000000</v>
      </c>
      <c r="J108" s="810" t="s">
        <v>600</v>
      </c>
      <c r="K108" s="811" t="s">
        <v>600</v>
      </c>
      <c r="L108" s="498" t="s">
        <v>600</v>
      </c>
      <c r="M108" s="706" t="s">
        <v>600</v>
      </c>
      <c r="N108" s="811" t="s">
        <v>600</v>
      </c>
      <c r="O108" s="631">
        <v>2250000</v>
      </c>
    </row>
    <row r="109" spans="1:15" ht="15" customHeight="1">
      <c r="A109" s="724"/>
      <c r="B109" s="653"/>
      <c r="C109" s="653"/>
      <c r="D109" s="700">
        <v>6059</v>
      </c>
      <c r="E109" s="648" t="s">
        <v>1020</v>
      </c>
      <c r="F109" s="655"/>
      <c r="G109" s="613"/>
      <c r="H109" s="812"/>
      <c r="I109" s="704">
        <v>3000000</v>
      </c>
      <c r="J109" s="810" t="s">
        <v>600</v>
      </c>
      <c r="K109" s="704">
        <v>160000</v>
      </c>
      <c r="L109" s="172">
        <v>159993</v>
      </c>
      <c r="M109" s="698">
        <f>L109/K109*100</f>
        <v>99.995625</v>
      </c>
      <c r="N109" s="704">
        <v>100000</v>
      </c>
      <c r="O109" s="631">
        <v>750000</v>
      </c>
    </row>
    <row r="110" spans="1:15" ht="15.75" customHeight="1">
      <c r="A110" s="724"/>
      <c r="B110" s="653"/>
      <c r="C110" s="653"/>
      <c r="D110" s="700" t="s">
        <v>947</v>
      </c>
      <c r="E110" s="759"/>
      <c r="F110" s="655"/>
      <c r="G110" s="613"/>
      <c r="H110" s="537"/>
      <c r="I110" s="704">
        <v>12000000</v>
      </c>
      <c r="J110" s="810" t="s">
        <v>600</v>
      </c>
      <c r="K110" s="704">
        <v>160000</v>
      </c>
      <c r="L110" s="31">
        <v>159993</v>
      </c>
      <c r="M110" s="386">
        <f>L110/K110*100</f>
        <v>99.995625</v>
      </c>
      <c r="N110" s="704">
        <v>100000</v>
      </c>
      <c r="O110" s="631">
        <v>3000000</v>
      </c>
    </row>
    <row r="111" spans="1:15" ht="24" customHeight="1">
      <c r="A111" s="813" t="s">
        <v>722</v>
      </c>
      <c r="B111" s="816">
        <v>921</v>
      </c>
      <c r="C111" s="751"/>
      <c r="D111" s="736"/>
      <c r="E111" s="642" t="s">
        <v>1021</v>
      </c>
      <c r="F111" s="1757" t="s">
        <v>1022</v>
      </c>
      <c r="G111" s="604" t="s">
        <v>1023</v>
      </c>
      <c r="H111" s="623" t="s">
        <v>1012</v>
      </c>
      <c r="I111" s="791"/>
      <c r="J111" s="740"/>
      <c r="K111" s="791"/>
      <c r="L111" s="172"/>
      <c r="M111" s="796"/>
      <c r="N111" s="791"/>
      <c r="O111" s="817"/>
    </row>
    <row r="112" spans="1:15" ht="23.25" customHeight="1">
      <c r="A112" s="724"/>
      <c r="B112" s="537"/>
      <c r="C112" s="818">
        <v>92109</v>
      </c>
      <c r="D112" s="700"/>
      <c r="E112" s="612" t="s">
        <v>1024</v>
      </c>
      <c r="F112" s="1721"/>
      <c r="G112" s="609"/>
      <c r="H112" s="725"/>
      <c r="I112" s="704"/>
      <c r="J112" s="629"/>
      <c r="K112" s="704"/>
      <c r="L112" s="172"/>
      <c r="M112" s="796"/>
      <c r="N112" s="704"/>
      <c r="O112" s="631"/>
    </row>
    <row r="113" spans="1:15" ht="24.75" customHeight="1">
      <c r="A113" s="724"/>
      <c r="B113" s="537"/>
      <c r="C113" s="537"/>
      <c r="D113" s="626">
        <v>6058</v>
      </c>
      <c r="E113" s="612" t="s">
        <v>1025</v>
      </c>
      <c r="F113" s="1721"/>
      <c r="G113" s="613"/>
      <c r="H113" s="725"/>
      <c r="I113" s="704">
        <v>1700000</v>
      </c>
      <c r="J113" s="339">
        <v>1555</v>
      </c>
      <c r="K113" s="704">
        <v>490540</v>
      </c>
      <c r="L113" s="172">
        <v>490235</v>
      </c>
      <c r="M113" s="698">
        <f>L113/K113*100</f>
        <v>99.93782362294614</v>
      </c>
      <c r="N113" s="704">
        <v>1207905</v>
      </c>
      <c r="O113" s="618" t="s">
        <v>600</v>
      </c>
    </row>
    <row r="114" spans="1:15" ht="23.25" customHeight="1" thickBot="1">
      <c r="A114" s="819"/>
      <c r="B114" s="820"/>
      <c r="C114" s="820"/>
      <c r="D114" s="821">
        <v>6059</v>
      </c>
      <c r="E114" s="822" t="s">
        <v>1026</v>
      </c>
      <c r="F114" s="661"/>
      <c r="G114" s="798"/>
      <c r="H114" s="823"/>
      <c r="I114" s="772">
        <v>328058</v>
      </c>
      <c r="J114" s="824" t="s">
        <v>600</v>
      </c>
      <c r="K114" s="772">
        <v>96026</v>
      </c>
      <c r="L114" s="800">
        <v>94903</v>
      </c>
      <c r="M114" s="825">
        <f>L114/K114*100</f>
        <v>98.83052506612793</v>
      </c>
      <c r="N114" s="772">
        <v>232032</v>
      </c>
      <c r="O114" s="775" t="s">
        <v>600</v>
      </c>
    </row>
    <row r="115" spans="1:15" ht="15" customHeight="1" thickTop="1">
      <c r="A115" s="724"/>
      <c r="B115" s="537"/>
      <c r="C115" s="537"/>
      <c r="D115" s="626">
        <v>6059</v>
      </c>
      <c r="E115" s="612" t="s">
        <v>1027</v>
      </c>
      <c r="F115" s="655"/>
      <c r="G115" s="613"/>
      <c r="H115" s="725"/>
      <c r="I115" s="704">
        <v>1252522</v>
      </c>
      <c r="J115" s="339">
        <v>1445</v>
      </c>
      <c r="K115" s="704">
        <v>360055</v>
      </c>
      <c r="L115" s="172">
        <v>360978</v>
      </c>
      <c r="M115" s="698">
        <v>100.2</v>
      </c>
      <c r="N115" s="704">
        <v>891022</v>
      </c>
      <c r="O115" s="618" t="s">
        <v>600</v>
      </c>
    </row>
    <row r="116" spans="1:15" ht="32.25" customHeight="1" thickBot="1">
      <c r="A116" s="819"/>
      <c r="B116" s="820"/>
      <c r="C116" s="820"/>
      <c r="D116" s="826" t="s">
        <v>947</v>
      </c>
      <c r="E116" s="822" t="s">
        <v>225</v>
      </c>
      <c r="F116" s="661"/>
      <c r="G116" s="798"/>
      <c r="H116" s="823"/>
      <c r="I116" s="772">
        <v>3280580</v>
      </c>
      <c r="J116" s="827">
        <v>3000</v>
      </c>
      <c r="K116" s="772">
        <v>946621</v>
      </c>
      <c r="L116" s="800">
        <v>946116</v>
      </c>
      <c r="M116" s="717">
        <f>L116/K116*100</f>
        <v>99.94665235611718</v>
      </c>
      <c r="N116" s="772">
        <v>2330959</v>
      </c>
      <c r="O116" s="775" t="s">
        <v>600</v>
      </c>
    </row>
    <row r="117" spans="1:15" ht="18.75" customHeight="1" thickTop="1">
      <c r="A117" s="1758" t="s">
        <v>226</v>
      </c>
      <c r="B117" s="1222"/>
      <c r="C117" s="1759"/>
      <c r="D117" s="828">
        <v>6058</v>
      </c>
      <c r="E117" s="829" t="s">
        <v>227</v>
      </c>
      <c r="F117" s="830"/>
      <c r="G117" s="831"/>
      <c r="H117" s="832"/>
      <c r="I117" s="833">
        <v>784260</v>
      </c>
      <c r="J117" s="834">
        <v>6552</v>
      </c>
      <c r="K117" s="835" t="s">
        <v>600</v>
      </c>
      <c r="L117" s="836" t="s">
        <v>600</v>
      </c>
      <c r="M117" s="837" t="s">
        <v>600</v>
      </c>
      <c r="N117" s="838">
        <v>327708</v>
      </c>
      <c r="O117" s="843">
        <v>450000</v>
      </c>
    </row>
    <row r="118" spans="1:15" ht="18.75" customHeight="1">
      <c r="A118" s="844"/>
      <c r="B118" s="845"/>
      <c r="C118" s="846"/>
      <c r="D118" s="847">
        <v>6059</v>
      </c>
      <c r="E118" s="848" t="s">
        <v>228</v>
      </c>
      <c r="F118" s="849"/>
      <c r="G118" s="850"/>
      <c r="H118" s="851"/>
      <c r="I118" s="852">
        <v>490000</v>
      </c>
      <c r="J118" s="521" t="s">
        <v>600</v>
      </c>
      <c r="K118" s="853" t="s">
        <v>600</v>
      </c>
      <c r="L118" s="59" t="s">
        <v>600</v>
      </c>
      <c r="M118" s="482" t="s">
        <v>600</v>
      </c>
      <c r="N118" s="854">
        <v>200000</v>
      </c>
      <c r="O118" s="855">
        <v>290000</v>
      </c>
    </row>
    <row r="119" spans="1:15" ht="18.75" customHeight="1">
      <c r="A119" s="844"/>
      <c r="B119" s="845"/>
      <c r="C119" s="846"/>
      <c r="D119" s="856">
        <v>6058</v>
      </c>
      <c r="E119" s="857" t="s">
        <v>229</v>
      </c>
      <c r="F119" s="858"/>
      <c r="G119" s="859"/>
      <c r="H119" s="860"/>
      <c r="I119" s="861">
        <v>8949153</v>
      </c>
      <c r="J119" s="862">
        <v>21045</v>
      </c>
      <c r="K119" s="863">
        <v>4382786</v>
      </c>
      <c r="L119" s="23">
        <v>4379037</v>
      </c>
      <c r="M119" s="864">
        <v>99.9</v>
      </c>
      <c r="N119" s="863">
        <v>4545322</v>
      </c>
      <c r="O119" s="865" t="s">
        <v>600</v>
      </c>
    </row>
    <row r="120" spans="1:15" ht="18.75" customHeight="1">
      <c r="A120" s="844"/>
      <c r="B120" s="845"/>
      <c r="C120" s="846"/>
      <c r="D120" s="856">
        <v>6055</v>
      </c>
      <c r="E120" s="857" t="s">
        <v>230</v>
      </c>
      <c r="F120" s="858"/>
      <c r="G120" s="859"/>
      <c r="H120" s="860"/>
      <c r="I120" s="861">
        <v>290983</v>
      </c>
      <c r="J120" s="521" t="s">
        <v>600</v>
      </c>
      <c r="K120" s="866" t="s">
        <v>600</v>
      </c>
      <c r="L120" s="59" t="s">
        <v>600</v>
      </c>
      <c r="M120" s="482" t="s">
        <v>600</v>
      </c>
      <c r="N120" s="863">
        <v>145384</v>
      </c>
      <c r="O120" s="867">
        <v>145599</v>
      </c>
    </row>
    <row r="121" spans="1:15" ht="18.75" customHeight="1">
      <c r="A121" s="844"/>
      <c r="B121" s="845"/>
      <c r="C121" s="846"/>
      <c r="D121" s="868">
        <v>6050</v>
      </c>
      <c r="E121" s="869" t="s">
        <v>228</v>
      </c>
      <c r="F121" s="858"/>
      <c r="G121" s="859"/>
      <c r="H121" s="860"/>
      <c r="I121" s="863">
        <v>1210000</v>
      </c>
      <c r="J121" s="870">
        <v>349000</v>
      </c>
      <c r="K121" s="863">
        <v>408000</v>
      </c>
      <c r="L121" s="23">
        <v>408000</v>
      </c>
      <c r="M121" s="864">
        <v>100</v>
      </c>
      <c r="N121" s="854">
        <v>453000</v>
      </c>
      <c r="O121" s="865" t="s">
        <v>600</v>
      </c>
    </row>
    <row r="122" spans="1:15" ht="18.75" customHeight="1">
      <c r="A122" s="844"/>
      <c r="B122" s="845"/>
      <c r="C122" s="846"/>
      <c r="D122" s="299">
        <v>6050</v>
      </c>
      <c r="E122" s="871" t="s">
        <v>231</v>
      </c>
      <c r="F122" s="872"/>
      <c r="G122" s="873"/>
      <c r="H122" s="874"/>
      <c r="I122" s="875">
        <v>1523700</v>
      </c>
      <c r="J122" s="876">
        <v>609300</v>
      </c>
      <c r="K122" s="863">
        <v>914400</v>
      </c>
      <c r="L122" s="23">
        <v>910724</v>
      </c>
      <c r="M122" s="864">
        <v>99.6</v>
      </c>
      <c r="N122" s="521" t="s">
        <v>600</v>
      </c>
      <c r="O122" s="877" t="s">
        <v>600</v>
      </c>
    </row>
    <row r="123" spans="1:15" ht="23.25" customHeight="1">
      <c r="A123" s="1758"/>
      <c r="B123" s="1760"/>
      <c r="C123" s="1759"/>
      <c r="D123" s="879">
        <v>6050</v>
      </c>
      <c r="E123" s="880" t="s">
        <v>232</v>
      </c>
      <c r="F123" s="881"/>
      <c r="G123" s="882"/>
      <c r="H123" s="883"/>
      <c r="I123" s="884">
        <v>1541000</v>
      </c>
      <c r="J123" s="885">
        <v>152400</v>
      </c>
      <c r="K123" s="886">
        <v>1388600</v>
      </c>
      <c r="L123" s="23">
        <v>1388600</v>
      </c>
      <c r="M123" s="864">
        <v>100</v>
      </c>
      <c r="N123" s="887" t="s">
        <v>600</v>
      </c>
      <c r="O123" s="888" t="s">
        <v>600</v>
      </c>
    </row>
    <row r="124" spans="1:15" ht="18.75" customHeight="1">
      <c r="A124" s="844"/>
      <c r="B124" s="845"/>
      <c r="C124" s="846"/>
      <c r="D124" s="601">
        <v>6058</v>
      </c>
      <c r="E124" s="889" t="s">
        <v>233</v>
      </c>
      <c r="F124" s="890"/>
      <c r="G124" s="891"/>
      <c r="H124" s="605"/>
      <c r="I124" s="892">
        <v>13081850</v>
      </c>
      <c r="J124" s="862">
        <v>1555</v>
      </c>
      <c r="K124" s="893">
        <v>490540</v>
      </c>
      <c r="L124" s="23">
        <v>490235</v>
      </c>
      <c r="M124" s="864">
        <v>99.9</v>
      </c>
      <c r="N124" s="892">
        <v>3027255</v>
      </c>
      <c r="O124" s="894">
        <v>2812500</v>
      </c>
    </row>
    <row r="125" spans="1:15" ht="18.75" customHeight="1">
      <c r="A125" s="844"/>
      <c r="B125" s="845"/>
      <c r="C125" s="846"/>
      <c r="D125" s="299">
        <v>6050</v>
      </c>
      <c r="E125" s="871" t="s">
        <v>965</v>
      </c>
      <c r="F125" s="872"/>
      <c r="G125" s="873"/>
      <c r="H125" s="874"/>
      <c r="I125" s="875">
        <v>3546935</v>
      </c>
      <c r="J125" s="875">
        <v>1069736</v>
      </c>
      <c r="K125" s="863">
        <v>1440199</v>
      </c>
      <c r="L125" s="23">
        <v>1218080</v>
      </c>
      <c r="M125" s="864">
        <v>84.6</v>
      </c>
      <c r="N125" s="875">
        <v>1037000</v>
      </c>
      <c r="O125" s="877" t="s">
        <v>600</v>
      </c>
    </row>
    <row r="126" spans="1:15" ht="18.75" customHeight="1">
      <c r="A126" s="844"/>
      <c r="B126" s="845"/>
      <c r="C126" s="846"/>
      <c r="D126" s="601">
        <v>6056</v>
      </c>
      <c r="E126" s="889" t="s">
        <v>965</v>
      </c>
      <c r="F126" s="890"/>
      <c r="G126" s="891"/>
      <c r="H126" s="605"/>
      <c r="I126" s="892">
        <v>52567</v>
      </c>
      <c r="J126" s="895" t="s">
        <v>600</v>
      </c>
      <c r="K126" s="896" t="s">
        <v>600</v>
      </c>
      <c r="L126" s="59" t="s">
        <v>600</v>
      </c>
      <c r="M126" s="482" t="s">
        <v>600</v>
      </c>
      <c r="N126" s="897">
        <v>26265</v>
      </c>
      <c r="O126" s="898">
        <v>26302</v>
      </c>
    </row>
    <row r="127" spans="1:15" ht="18.75" customHeight="1" thickBot="1">
      <c r="A127" s="899"/>
      <c r="B127" s="900"/>
      <c r="C127" s="901"/>
      <c r="D127" s="902">
        <v>6059</v>
      </c>
      <c r="E127" s="903" t="s">
        <v>234</v>
      </c>
      <c r="F127" s="904"/>
      <c r="G127" s="905"/>
      <c r="H127" s="906"/>
      <c r="I127" s="907">
        <v>9470476</v>
      </c>
      <c r="J127" s="907">
        <v>380651</v>
      </c>
      <c r="K127" s="907">
        <v>2132009</v>
      </c>
      <c r="L127" s="908">
        <v>2075648</v>
      </c>
      <c r="M127" s="909">
        <v>97.4</v>
      </c>
      <c r="N127" s="907">
        <v>3970316</v>
      </c>
      <c r="O127" s="910">
        <v>997500</v>
      </c>
    </row>
    <row r="128" spans="1:15" ht="18.75" customHeight="1" thickBot="1" thickTop="1">
      <c r="A128" s="1761" t="s">
        <v>235</v>
      </c>
      <c r="B128" s="1762"/>
      <c r="C128" s="1763"/>
      <c r="D128" s="911" t="s">
        <v>236</v>
      </c>
      <c r="E128" s="912"/>
      <c r="F128" s="913"/>
      <c r="G128" s="914"/>
      <c r="H128" s="915"/>
      <c r="I128" s="916">
        <v>40940924</v>
      </c>
      <c r="J128" s="916">
        <v>2590239</v>
      </c>
      <c r="K128" s="916">
        <v>11156534</v>
      </c>
      <c r="L128" s="917">
        <v>10870324</v>
      </c>
      <c r="M128" s="918">
        <v>97.4</v>
      </c>
      <c r="N128" s="916">
        <v>13732250</v>
      </c>
      <c r="O128" s="919">
        <v>4721901</v>
      </c>
    </row>
    <row r="129" spans="1:13" ht="18.75" customHeight="1" thickTop="1">
      <c r="A129" s="920"/>
      <c r="B129" s="920"/>
      <c r="C129" s="920"/>
      <c r="D129" s="921"/>
      <c r="E129" s="922"/>
      <c r="F129" s="923"/>
      <c r="G129" s="924"/>
      <c r="H129" s="925"/>
      <c r="I129" s="926"/>
      <c r="J129" s="926"/>
      <c r="K129" s="926"/>
      <c r="L129" s="926"/>
      <c r="M129" s="926"/>
    </row>
    <row r="130" spans="1:17" ht="24" customHeight="1">
      <c r="A130" s="1764" t="s">
        <v>237</v>
      </c>
      <c r="B130" s="1764"/>
      <c r="C130" s="1764"/>
      <c r="L130" s="926"/>
      <c r="M130" s="926"/>
      <c r="Q130" s="119"/>
    </row>
    <row r="131" ht="16.5" customHeight="1"/>
    <row r="132" spans="1:9" ht="10.5" customHeight="1">
      <c r="A132" s="1765" t="s">
        <v>238</v>
      </c>
      <c r="B132" s="1765"/>
      <c r="C132" s="1765"/>
      <c r="D132" s="1765" t="s">
        <v>239</v>
      </c>
      <c r="E132" s="1765"/>
      <c r="F132" s="1765"/>
      <c r="G132" s="1765"/>
      <c r="H132" s="1765"/>
      <c r="I132" s="1765"/>
    </row>
    <row r="133" spans="1:9" ht="13.5" customHeight="1">
      <c r="A133" s="1765" t="s">
        <v>240</v>
      </c>
      <c r="B133" s="1765"/>
      <c r="C133" s="1765"/>
      <c r="D133" s="1765" t="s">
        <v>241</v>
      </c>
      <c r="E133" s="1765"/>
      <c r="F133" s="1765"/>
      <c r="G133" s="1765"/>
      <c r="H133" s="1765"/>
      <c r="I133" s="1765"/>
    </row>
    <row r="134" spans="1:9" ht="11.25" customHeight="1">
      <c r="A134" s="1765" t="s">
        <v>242</v>
      </c>
      <c r="B134" s="1765"/>
      <c r="C134" s="1765"/>
      <c r="D134" s="1765" t="s">
        <v>243</v>
      </c>
      <c r="E134" s="1765"/>
      <c r="F134" s="1765"/>
      <c r="G134" s="1765"/>
      <c r="H134" s="1765"/>
      <c r="I134" s="1765"/>
    </row>
    <row r="135" spans="1:9" ht="12.75" customHeight="1">
      <c r="A135" s="1765" t="s">
        <v>244</v>
      </c>
      <c r="B135" s="1765"/>
      <c r="C135" s="1765"/>
      <c r="D135" s="1765" t="s">
        <v>245</v>
      </c>
      <c r="E135" s="1765"/>
      <c r="F135" s="1765"/>
      <c r="G135" s="1765"/>
      <c r="H135" s="1765"/>
      <c r="I135" s="1765"/>
    </row>
    <row r="136" spans="1:9" ht="10.5" customHeight="1">
      <c r="A136" s="1765" t="s">
        <v>221</v>
      </c>
      <c r="B136" s="1765"/>
      <c r="C136" s="1765"/>
      <c r="D136" s="1765" t="s">
        <v>246</v>
      </c>
      <c r="E136" s="1765"/>
      <c r="F136" s="1765"/>
      <c r="G136" s="1765"/>
      <c r="H136" s="1765"/>
      <c r="I136" s="1765"/>
    </row>
    <row r="137" spans="1:9" ht="11.25" customHeight="1">
      <c r="A137" s="1765" t="s">
        <v>223</v>
      </c>
      <c r="B137" s="1765"/>
      <c r="C137" s="1765"/>
      <c r="D137" s="1765" t="s">
        <v>247</v>
      </c>
      <c r="E137" s="1765"/>
      <c r="F137" s="1765"/>
      <c r="G137" s="1765"/>
      <c r="H137" s="1765"/>
      <c r="I137" s="1765"/>
    </row>
    <row r="138" spans="1:9" ht="11.25" customHeight="1">
      <c r="A138" s="1765" t="s">
        <v>248</v>
      </c>
      <c r="B138" s="1765"/>
      <c r="C138" s="1765"/>
      <c r="D138" s="1765" t="s">
        <v>249</v>
      </c>
      <c r="E138" s="1765"/>
      <c r="F138" s="1765"/>
      <c r="G138" s="1765"/>
      <c r="H138" s="1765"/>
      <c r="I138" s="1765"/>
    </row>
    <row r="139" spans="1:10" ht="11.25" customHeight="1">
      <c r="A139" s="1766"/>
      <c r="B139" s="1766"/>
      <c r="C139" s="1766"/>
      <c r="J139" s="927"/>
    </row>
    <row r="140" ht="11.25" customHeight="1">
      <c r="J140" s="927"/>
    </row>
    <row r="141" ht="11.25" customHeight="1"/>
  </sheetData>
  <mergeCells count="123">
    <mergeCell ref="A139:C139"/>
    <mergeCell ref="A137:C137"/>
    <mergeCell ref="D137:I137"/>
    <mergeCell ref="A138:C138"/>
    <mergeCell ref="D138:I138"/>
    <mergeCell ref="A135:C135"/>
    <mergeCell ref="D135:I135"/>
    <mergeCell ref="A136:C136"/>
    <mergeCell ref="D136:I136"/>
    <mergeCell ref="A133:C133"/>
    <mergeCell ref="D133:I133"/>
    <mergeCell ref="A134:C134"/>
    <mergeCell ref="D134:I134"/>
    <mergeCell ref="A128:C128"/>
    <mergeCell ref="A130:C130"/>
    <mergeCell ref="A132:C132"/>
    <mergeCell ref="D132:I132"/>
    <mergeCell ref="H107:H108"/>
    <mergeCell ref="F111:F113"/>
    <mergeCell ref="A117:C117"/>
    <mergeCell ref="A123:C123"/>
    <mergeCell ref="G98:G101"/>
    <mergeCell ref="H98:H101"/>
    <mergeCell ref="A102:A106"/>
    <mergeCell ref="B102:B106"/>
    <mergeCell ref="C102:C106"/>
    <mergeCell ref="F102:F106"/>
    <mergeCell ref="G102:G106"/>
    <mergeCell ref="H102:H103"/>
    <mergeCell ref="A98:A101"/>
    <mergeCell ref="B98:B101"/>
    <mergeCell ref="C98:C101"/>
    <mergeCell ref="F98:F101"/>
    <mergeCell ref="A88:A92"/>
    <mergeCell ref="F88:F92"/>
    <mergeCell ref="A93:A97"/>
    <mergeCell ref="F93:F97"/>
    <mergeCell ref="G93:G97"/>
    <mergeCell ref="H93:H97"/>
    <mergeCell ref="I87:I88"/>
    <mergeCell ref="J87:J88"/>
    <mergeCell ref="K87:K88"/>
    <mergeCell ref="N87:N88"/>
    <mergeCell ref="F83:F86"/>
    <mergeCell ref="H83:H84"/>
    <mergeCell ref="D87:D88"/>
    <mergeCell ref="G87:G92"/>
    <mergeCell ref="H88:H89"/>
    <mergeCell ref="D72:D74"/>
    <mergeCell ref="G72:G81"/>
    <mergeCell ref="A73:A81"/>
    <mergeCell ref="F73:F76"/>
    <mergeCell ref="K64:K65"/>
    <mergeCell ref="N64:N65"/>
    <mergeCell ref="A65:A68"/>
    <mergeCell ref="F65:F68"/>
    <mergeCell ref="D64:D65"/>
    <mergeCell ref="G64:G68"/>
    <mergeCell ref="I64:I65"/>
    <mergeCell ref="J64:J65"/>
    <mergeCell ref="A57:A60"/>
    <mergeCell ref="F57:F60"/>
    <mergeCell ref="H57:H60"/>
    <mergeCell ref="F61:G63"/>
    <mergeCell ref="I56:I57"/>
    <mergeCell ref="J56:J57"/>
    <mergeCell ref="K56:K57"/>
    <mergeCell ref="N56:N57"/>
    <mergeCell ref="G42:G43"/>
    <mergeCell ref="G49:G50"/>
    <mergeCell ref="H49:H50"/>
    <mergeCell ref="D56:D57"/>
    <mergeCell ref="G56:G60"/>
    <mergeCell ref="F28:F29"/>
    <mergeCell ref="G28:G29"/>
    <mergeCell ref="F35:F36"/>
    <mergeCell ref="G35:G36"/>
    <mergeCell ref="K23:K24"/>
    <mergeCell ref="N23:N24"/>
    <mergeCell ref="O23:O24"/>
    <mergeCell ref="A24:A27"/>
    <mergeCell ref="C24:C27"/>
    <mergeCell ref="F24:F27"/>
    <mergeCell ref="H24:H27"/>
    <mergeCell ref="B23:B27"/>
    <mergeCell ref="D23:D24"/>
    <mergeCell ref="G23:G24"/>
    <mergeCell ref="I23:I24"/>
    <mergeCell ref="N13:N14"/>
    <mergeCell ref="O13:O14"/>
    <mergeCell ref="A14:A17"/>
    <mergeCell ref="C14:C22"/>
    <mergeCell ref="F14:F17"/>
    <mergeCell ref="H14:H17"/>
    <mergeCell ref="A18:A22"/>
    <mergeCell ref="F18:F22"/>
    <mergeCell ref="G18:G22"/>
    <mergeCell ref="H18:H22"/>
    <mergeCell ref="B13:B22"/>
    <mergeCell ref="G13:G17"/>
    <mergeCell ref="I13:I14"/>
    <mergeCell ref="K13:K14"/>
    <mergeCell ref="H9:H11"/>
    <mergeCell ref="I9:I11"/>
    <mergeCell ref="J9:J11"/>
    <mergeCell ref="K9:O9"/>
    <mergeCell ref="K10:M10"/>
    <mergeCell ref="N10:N11"/>
    <mergeCell ref="O10:O11"/>
    <mergeCell ref="C5:M5"/>
    <mergeCell ref="C6:M6"/>
    <mergeCell ref="J7:M7"/>
    <mergeCell ref="A9:A11"/>
    <mergeCell ref="B9:B11"/>
    <mergeCell ref="C9:C11"/>
    <mergeCell ref="D9:D11"/>
    <mergeCell ref="E9:E11"/>
    <mergeCell ref="F9:F11"/>
    <mergeCell ref="G9:G11"/>
    <mergeCell ref="J1:N1"/>
    <mergeCell ref="J2:M2"/>
    <mergeCell ref="J3:M3"/>
    <mergeCell ref="C4:M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78"/>
  <sheetViews>
    <sheetView workbookViewId="0" topLeftCell="A160">
      <selection activeCell="A8" sqref="A8:R8"/>
    </sheetView>
  </sheetViews>
  <sheetFormatPr defaultColWidth="9.140625" defaultRowHeight="12.75"/>
  <cols>
    <col min="1" max="1" width="3.140625" style="1037" customWidth="1"/>
    <col min="2" max="2" width="16.8515625" style="1037" customWidth="1"/>
    <col min="3" max="3" width="7.57421875" style="1037" customWidth="1"/>
    <col min="4" max="4" width="7.28125" style="1037" customWidth="1"/>
    <col min="5" max="5" width="8.57421875" style="1037" customWidth="1"/>
    <col min="6" max="6" width="9.421875" style="1037" customWidth="1"/>
    <col min="7" max="7" width="8.57421875" style="1037" customWidth="1"/>
    <col min="8" max="8" width="7.8515625" style="1037" customWidth="1"/>
    <col min="9" max="9" width="5.421875" style="1037" customWidth="1"/>
    <col min="10" max="10" width="8.57421875" style="1037" customWidth="1"/>
    <col min="11" max="11" width="5.7109375" style="1037" customWidth="1"/>
    <col min="12" max="12" width="7.57421875" style="1037" customWidth="1"/>
    <col min="13" max="13" width="8.57421875" style="1037" customWidth="1"/>
    <col min="14" max="14" width="8.140625" style="1037" customWidth="1"/>
    <col min="15" max="15" width="5.421875" style="1037" customWidth="1"/>
    <col min="16" max="16" width="9.28125" style="1037" customWidth="1"/>
    <col min="17" max="17" width="7.140625" style="1037" customWidth="1"/>
    <col min="18" max="18" width="7.57421875" style="1037" customWidth="1"/>
    <col min="19" max="16384" width="9.140625" style="1037" customWidth="1"/>
  </cols>
  <sheetData>
    <row r="1" spans="1:18" ht="12.75">
      <c r="A1" s="1034"/>
      <c r="B1" s="1036"/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Q1" s="1038" t="s">
        <v>361</v>
      </c>
      <c r="R1" s="1036"/>
    </row>
    <row r="2" spans="1:18" ht="12.75">
      <c r="A2" s="1034"/>
      <c r="B2" s="1036"/>
      <c r="C2" s="1036"/>
      <c r="D2" s="1036"/>
      <c r="E2" s="1036"/>
      <c r="F2" s="1036"/>
      <c r="G2" s="1036"/>
      <c r="H2" s="1036"/>
      <c r="I2" s="1036"/>
      <c r="J2" s="1036"/>
      <c r="K2" s="1036"/>
      <c r="L2" s="1036"/>
      <c r="M2" s="1036"/>
      <c r="N2" s="1036"/>
      <c r="O2" s="1036"/>
      <c r="P2" s="1039"/>
      <c r="R2" s="1036"/>
    </row>
    <row r="3" spans="1:18" ht="12.75">
      <c r="A3" s="1034"/>
      <c r="B3" s="1036"/>
      <c r="C3" s="1036"/>
      <c r="D3" s="1036"/>
      <c r="E3" s="1036"/>
      <c r="F3" s="1036"/>
      <c r="G3" s="1036"/>
      <c r="H3" s="1036"/>
      <c r="I3" s="1036"/>
      <c r="J3" s="1036"/>
      <c r="K3" s="1036"/>
      <c r="L3" s="1036"/>
      <c r="M3" s="1036"/>
      <c r="N3" s="1036"/>
      <c r="O3" s="1036"/>
      <c r="P3" s="1039"/>
      <c r="R3" s="1036"/>
    </row>
    <row r="4" spans="1:18" ht="12.75">
      <c r="A4" s="1034"/>
      <c r="B4" s="1036"/>
      <c r="C4" s="1036"/>
      <c r="D4" s="1036"/>
      <c r="E4" s="1036"/>
      <c r="F4" s="1036"/>
      <c r="G4" s="1036"/>
      <c r="H4" s="1036"/>
      <c r="I4" s="1036"/>
      <c r="J4" s="1036"/>
      <c r="K4" s="1036"/>
      <c r="L4" s="1036"/>
      <c r="M4" s="1036"/>
      <c r="N4" s="1036"/>
      <c r="O4" s="1036"/>
      <c r="P4" s="1039"/>
      <c r="R4" s="1036"/>
    </row>
    <row r="5" spans="1:18" ht="12.75">
      <c r="A5" s="1040"/>
      <c r="B5" s="1041"/>
      <c r="C5" s="1041"/>
      <c r="D5" s="1041"/>
      <c r="E5" s="1041"/>
      <c r="F5" s="1041"/>
      <c r="G5" s="1041"/>
      <c r="H5" s="1041"/>
      <c r="I5" s="1041"/>
      <c r="J5" s="1041"/>
      <c r="K5" s="1041"/>
      <c r="L5" s="1041"/>
      <c r="M5" s="1041"/>
      <c r="N5" s="1041"/>
      <c r="O5" s="1041"/>
      <c r="P5" s="1040"/>
      <c r="R5" s="1041"/>
    </row>
    <row r="6" spans="1:18" ht="12.75">
      <c r="A6" s="1767" t="s">
        <v>362</v>
      </c>
      <c r="B6" s="1764"/>
      <c r="C6" s="1764"/>
      <c r="D6" s="1764"/>
      <c r="E6" s="1764"/>
      <c r="F6" s="1764"/>
      <c r="G6" s="1764"/>
      <c r="H6" s="1764"/>
      <c r="I6" s="1764"/>
      <c r="J6" s="1764"/>
      <c r="K6" s="1764"/>
      <c r="L6" s="1764"/>
      <c r="M6" s="1764"/>
      <c r="N6" s="1764"/>
      <c r="O6" s="1764"/>
      <c r="P6" s="1764"/>
      <c r="Q6" s="1764"/>
      <c r="R6" s="1764"/>
    </row>
    <row r="7" spans="1:18" ht="12.75">
      <c r="A7" s="1768" t="s">
        <v>363</v>
      </c>
      <c r="B7" s="1764"/>
      <c r="C7" s="1764"/>
      <c r="D7" s="1764"/>
      <c r="E7" s="1764"/>
      <c r="F7" s="1764"/>
      <c r="G7" s="1764"/>
      <c r="H7" s="1764"/>
      <c r="I7" s="1764"/>
      <c r="J7" s="1764"/>
      <c r="K7" s="1764"/>
      <c r="L7" s="1764"/>
      <c r="M7" s="1764"/>
      <c r="N7" s="1764"/>
      <c r="O7" s="1764"/>
      <c r="P7" s="1764"/>
      <c r="Q7" s="1764"/>
      <c r="R7" s="1764"/>
    </row>
    <row r="8" spans="1:18" ht="12.75">
      <c r="A8" s="1767" t="s">
        <v>364</v>
      </c>
      <c r="B8" s="1222"/>
      <c r="C8" s="1222"/>
      <c r="D8" s="1222"/>
      <c r="E8" s="1222"/>
      <c r="F8" s="1222"/>
      <c r="G8" s="1222"/>
      <c r="H8" s="1222"/>
      <c r="I8" s="1222"/>
      <c r="J8" s="1222"/>
      <c r="K8" s="1222"/>
      <c r="L8" s="1222"/>
      <c r="M8" s="1222"/>
      <c r="N8" s="1222"/>
      <c r="O8" s="1222"/>
      <c r="P8" s="1222"/>
      <c r="Q8" s="1222"/>
      <c r="R8" s="1222"/>
    </row>
    <row r="9" spans="1:18" ht="12.75" customHeight="1">
      <c r="A9" s="1769" t="s">
        <v>365</v>
      </c>
      <c r="B9" s="1769"/>
      <c r="C9" s="1769"/>
      <c r="D9" s="1769"/>
      <c r="E9" s="1769"/>
      <c r="F9" s="1769"/>
      <c r="G9" s="1769"/>
      <c r="H9" s="1769"/>
      <c r="I9" s="1769"/>
      <c r="J9" s="1769"/>
      <c r="K9" s="1769"/>
      <c r="L9" s="1769"/>
      <c r="M9" s="1769"/>
      <c r="N9" s="1769"/>
      <c r="O9" s="1770"/>
      <c r="P9" s="1770"/>
      <c r="Q9" s="1770"/>
      <c r="R9" s="1770"/>
    </row>
    <row r="10" spans="1:18" ht="12.75" customHeight="1">
      <c r="A10" s="1042"/>
      <c r="B10" s="1042"/>
      <c r="C10" s="1042"/>
      <c r="D10" s="1042"/>
      <c r="E10" s="1042"/>
      <c r="F10" s="1042"/>
      <c r="G10" s="1042"/>
      <c r="H10" s="1042"/>
      <c r="I10" s="1042"/>
      <c r="J10" s="1042"/>
      <c r="K10" s="1042"/>
      <c r="L10" s="1042"/>
      <c r="M10" s="1042"/>
      <c r="N10" s="1042"/>
      <c r="O10" s="1042"/>
      <c r="P10" s="1040"/>
      <c r="Q10" s="1042"/>
      <c r="R10" s="1042"/>
    </row>
    <row r="11" spans="1:18" ht="12.75" customHeight="1">
      <c r="A11" s="1041"/>
      <c r="B11" s="1041"/>
      <c r="C11" s="1041"/>
      <c r="D11" s="1041"/>
      <c r="E11" s="1041"/>
      <c r="F11" s="1041"/>
      <c r="G11" s="1041"/>
      <c r="H11" s="1041"/>
      <c r="I11" s="1041"/>
      <c r="J11" s="1041"/>
      <c r="K11" s="1041"/>
      <c r="L11" s="1041"/>
      <c r="M11" s="1041"/>
      <c r="N11" s="1041"/>
      <c r="O11" s="1041"/>
      <c r="P11" s="1041"/>
      <c r="Q11" s="1041"/>
      <c r="R11" s="1043" t="s">
        <v>554</v>
      </c>
    </row>
    <row r="12" spans="1:18" ht="21.75" customHeight="1">
      <c r="A12" s="1771" t="s">
        <v>366</v>
      </c>
      <c r="B12" s="1771" t="s">
        <v>367</v>
      </c>
      <c r="C12" s="1771" t="s">
        <v>368</v>
      </c>
      <c r="D12" s="1771" t="s">
        <v>369</v>
      </c>
      <c r="E12" s="1771" t="s">
        <v>370</v>
      </c>
      <c r="F12" s="1771" t="s">
        <v>371</v>
      </c>
      <c r="G12" s="1771"/>
      <c r="H12" s="1773" t="s">
        <v>372</v>
      </c>
      <c r="I12" s="1774"/>
      <c r="J12" s="1774"/>
      <c r="K12" s="1774"/>
      <c r="L12" s="1774"/>
      <c r="M12" s="1774"/>
      <c r="N12" s="1774"/>
      <c r="O12" s="1774"/>
      <c r="P12" s="1774"/>
      <c r="Q12" s="1774"/>
      <c r="R12" s="1775"/>
    </row>
    <row r="13" spans="1:18" ht="12.75" customHeight="1">
      <c r="A13" s="1771"/>
      <c r="B13" s="1771"/>
      <c r="C13" s="1771"/>
      <c r="D13" s="1771"/>
      <c r="E13" s="1771"/>
      <c r="F13" s="1771" t="s">
        <v>373</v>
      </c>
      <c r="G13" s="1771" t="s">
        <v>374</v>
      </c>
      <c r="H13" s="1771" t="s">
        <v>375</v>
      </c>
      <c r="I13" s="1045"/>
      <c r="J13" s="1776" t="s">
        <v>376</v>
      </c>
      <c r="K13" s="1777"/>
      <c r="L13" s="1777"/>
      <c r="M13" s="1777"/>
      <c r="N13" s="1777"/>
      <c r="O13" s="1777"/>
      <c r="P13" s="1777"/>
      <c r="Q13" s="1777"/>
      <c r="R13" s="1778"/>
    </row>
    <row r="14" spans="1:18" ht="12.75" customHeight="1">
      <c r="A14" s="1771"/>
      <c r="B14" s="1771"/>
      <c r="C14" s="1771"/>
      <c r="D14" s="1771"/>
      <c r="E14" s="1771"/>
      <c r="F14" s="1771"/>
      <c r="G14" s="1771"/>
      <c r="H14" s="1771"/>
      <c r="I14" s="1049"/>
      <c r="J14" s="1771" t="s">
        <v>377</v>
      </c>
      <c r="K14" s="1771"/>
      <c r="L14" s="1771"/>
      <c r="M14" s="1771"/>
      <c r="N14" s="1776" t="s">
        <v>378</v>
      </c>
      <c r="O14" s="1777"/>
      <c r="P14" s="1777"/>
      <c r="Q14" s="1777"/>
      <c r="R14" s="1778"/>
    </row>
    <row r="15" spans="1:18" ht="21" customHeight="1">
      <c r="A15" s="1771"/>
      <c r="B15" s="1771"/>
      <c r="C15" s="1771"/>
      <c r="D15" s="1771"/>
      <c r="E15" s="1771"/>
      <c r="F15" s="1771"/>
      <c r="G15" s="1771"/>
      <c r="H15" s="1771"/>
      <c r="I15" s="1049"/>
      <c r="J15" s="1771" t="s">
        <v>375</v>
      </c>
      <c r="K15" s="1045"/>
      <c r="L15" s="1771" t="s">
        <v>379</v>
      </c>
      <c r="M15" s="1771"/>
      <c r="N15" s="1771" t="s">
        <v>375</v>
      </c>
      <c r="O15" s="1045"/>
      <c r="P15" s="1776" t="s">
        <v>379</v>
      </c>
      <c r="Q15" s="1777"/>
      <c r="R15" s="1778"/>
    </row>
    <row r="16" spans="1:18" ht="69" customHeight="1">
      <c r="A16" s="1772"/>
      <c r="B16" s="1772"/>
      <c r="C16" s="1772"/>
      <c r="D16" s="1772"/>
      <c r="E16" s="1772"/>
      <c r="F16" s="1772"/>
      <c r="G16" s="1772"/>
      <c r="H16" s="1772"/>
      <c r="I16" s="1049"/>
      <c r="J16" s="1772"/>
      <c r="K16" s="1049"/>
      <c r="L16" s="1772" t="s">
        <v>380</v>
      </c>
      <c r="M16" s="1772" t="s">
        <v>381</v>
      </c>
      <c r="N16" s="1772"/>
      <c r="O16" s="1049"/>
      <c r="P16" s="1772" t="s">
        <v>382</v>
      </c>
      <c r="Q16" s="1772" t="s">
        <v>383</v>
      </c>
      <c r="R16" s="1772" t="s">
        <v>384</v>
      </c>
    </row>
    <row r="17" spans="1:18" ht="17.25" customHeight="1">
      <c r="A17" s="1050"/>
      <c r="B17" s="1050"/>
      <c r="C17" s="1050"/>
      <c r="D17" s="1050"/>
      <c r="E17" s="1051" t="s">
        <v>385</v>
      </c>
      <c r="F17" s="1050"/>
      <c r="G17" s="1050"/>
      <c r="H17" s="1044" t="s">
        <v>386</v>
      </c>
      <c r="I17" s="1049"/>
      <c r="J17" s="1044" t="s">
        <v>387</v>
      </c>
      <c r="K17" s="1049"/>
      <c r="L17" s="1557"/>
      <c r="M17" s="1557"/>
      <c r="N17" s="1044" t="s">
        <v>388</v>
      </c>
      <c r="O17" s="1049"/>
      <c r="P17" s="1779"/>
      <c r="Q17" s="1557"/>
      <c r="R17" s="1557"/>
    </row>
    <row r="18" spans="1:18" ht="20.25" customHeight="1">
      <c r="A18" s="1051">
        <v>1</v>
      </c>
      <c r="B18" s="1051">
        <v>2</v>
      </c>
      <c r="C18" s="1051">
        <v>3</v>
      </c>
      <c r="D18" s="1051">
        <v>4</v>
      </c>
      <c r="E18" s="1051">
        <v>5</v>
      </c>
      <c r="F18" s="1051">
        <v>6</v>
      </c>
      <c r="G18" s="1051">
        <v>7</v>
      </c>
      <c r="H18" s="1044">
        <v>8</v>
      </c>
      <c r="I18" s="1049"/>
      <c r="J18" s="1044">
        <v>9</v>
      </c>
      <c r="K18" s="1049"/>
      <c r="L18" s="1044">
        <v>10</v>
      </c>
      <c r="M18" s="1044">
        <v>11</v>
      </c>
      <c r="N18" s="1044">
        <v>12</v>
      </c>
      <c r="O18" s="1049"/>
      <c r="P18" s="1045">
        <v>13</v>
      </c>
      <c r="Q18" s="1044">
        <v>14</v>
      </c>
      <c r="R18" s="1044">
        <v>15</v>
      </c>
    </row>
    <row r="19" spans="1:18" ht="21.75" customHeight="1">
      <c r="A19" s="1776" t="s">
        <v>389</v>
      </c>
      <c r="B19" s="1778"/>
      <c r="C19" s="1780" t="s">
        <v>1333</v>
      </c>
      <c r="D19" s="1781"/>
      <c r="E19" s="1053">
        <v>30730419</v>
      </c>
      <c r="F19" s="1053">
        <v>8699416</v>
      </c>
      <c r="G19" s="1053">
        <v>22031003</v>
      </c>
      <c r="H19" s="1054">
        <v>7005335</v>
      </c>
      <c r="I19" s="1055"/>
      <c r="J19" s="1054">
        <v>2132009</v>
      </c>
      <c r="K19" s="1055"/>
      <c r="L19" s="1054">
        <v>671303</v>
      </c>
      <c r="M19" s="1056">
        <v>1460706</v>
      </c>
      <c r="N19" s="1054">
        <v>4873326</v>
      </c>
      <c r="O19" s="1055"/>
      <c r="P19" s="1057">
        <v>4838963</v>
      </c>
      <c r="Q19" s="1058" t="s">
        <v>600</v>
      </c>
      <c r="R19" s="1059">
        <v>34363</v>
      </c>
    </row>
    <row r="20" spans="1:18" ht="20.25" customHeight="1">
      <c r="A20" s="1060"/>
      <c r="B20" s="1061"/>
      <c r="C20" s="1061"/>
      <c r="D20" s="1061"/>
      <c r="E20" s="1062"/>
      <c r="F20" s="1062"/>
      <c r="G20" s="1063"/>
      <c r="H20" s="1773" t="s">
        <v>390</v>
      </c>
      <c r="I20" s="1774"/>
      <c r="J20" s="1774"/>
      <c r="K20" s="1774"/>
      <c r="L20" s="1774"/>
      <c r="M20" s="1774"/>
      <c r="N20" s="1774"/>
      <c r="O20" s="1774"/>
      <c r="P20" s="1774"/>
      <c r="Q20" s="1774"/>
      <c r="R20" s="1775"/>
    </row>
    <row r="21" spans="1:18" ht="14.25" customHeight="1">
      <c r="A21" s="1064"/>
      <c r="B21" s="1065"/>
      <c r="C21" s="1065"/>
      <c r="D21" s="1065"/>
      <c r="E21" s="1066"/>
      <c r="F21" s="1066"/>
      <c r="G21" s="1067"/>
      <c r="H21" s="1771" t="s">
        <v>375</v>
      </c>
      <c r="I21" s="1772" t="s">
        <v>391</v>
      </c>
      <c r="J21" s="1776" t="s">
        <v>376</v>
      </c>
      <c r="K21" s="1777"/>
      <c r="L21" s="1777"/>
      <c r="M21" s="1777"/>
      <c r="N21" s="1777"/>
      <c r="O21" s="1777"/>
      <c r="P21" s="1777"/>
      <c r="Q21" s="1777"/>
      <c r="R21" s="1778"/>
    </row>
    <row r="22" spans="1:18" ht="16.5" customHeight="1">
      <c r="A22" s="1064"/>
      <c r="B22" s="1065"/>
      <c r="C22" s="1065"/>
      <c r="D22" s="1065"/>
      <c r="E22" s="1066"/>
      <c r="F22" s="1066"/>
      <c r="G22" s="1067"/>
      <c r="H22" s="1771"/>
      <c r="I22" s="1556"/>
      <c r="J22" s="1771" t="s">
        <v>377</v>
      </c>
      <c r="K22" s="1771"/>
      <c r="L22" s="1771"/>
      <c r="M22" s="1771"/>
      <c r="N22" s="1776" t="s">
        <v>378</v>
      </c>
      <c r="O22" s="1777"/>
      <c r="P22" s="1777"/>
      <c r="Q22" s="1777"/>
      <c r="R22" s="1778"/>
    </row>
    <row r="23" spans="1:18" ht="26.25" customHeight="1">
      <c r="A23" s="1064"/>
      <c r="B23" s="1065"/>
      <c r="C23" s="1065"/>
      <c r="D23" s="1065"/>
      <c r="E23" s="1066"/>
      <c r="F23" s="1066"/>
      <c r="G23" s="1067"/>
      <c r="H23" s="1771"/>
      <c r="I23" s="1556"/>
      <c r="J23" s="1771" t="s">
        <v>375</v>
      </c>
      <c r="K23" s="1772" t="s">
        <v>392</v>
      </c>
      <c r="L23" s="1771" t="s">
        <v>379</v>
      </c>
      <c r="M23" s="1771"/>
      <c r="N23" s="1771" t="s">
        <v>375</v>
      </c>
      <c r="O23" s="1772" t="s">
        <v>393</v>
      </c>
      <c r="P23" s="1776" t="s">
        <v>379</v>
      </c>
      <c r="Q23" s="1777"/>
      <c r="R23" s="1778"/>
    </row>
    <row r="24" spans="1:18" ht="12.75">
      <c r="A24" s="1064"/>
      <c r="B24" s="1065"/>
      <c r="C24" s="1065"/>
      <c r="D24" s="1065"/>
      <c r="E24" s="1066"/>
      <c r="F24" s="1066"/>
      <c r="G24" s="1067"/>
      <c r="H24" s="1772"/>
      <c r="I24" s="1556"/>
      <c r="J24" s="1772"/>
      <c r="K24" s="1556"/>
      <c r="L24" s="1772" t="s">
        <v>380</v>
      </c>
      <c r="M24" s="1772" t="s">
        <v>381</v>
      </c>
      <c r="N24" s="1772"/>
      <c r="O24" s="1556"/>
      <c r="P24" s="1772" t="s">
        <v>382</v>
      </c>
      <c r="Q24" s="1772" t="s">
        <v>383</v>
      </c>
      <c r="R24" s="1772" t="s">
        <v>384</v>
      </c>
    </row>
    <row r="25" spans="1:18" ht="44.25" customHeight="1">
      <c r="A25" s="1064"/>
      <c r="B25" s="1065"/>
      <c r="C25" s="1065"/>
      <c r="D25" s="1065"/>
      <c r="E25" s="1066"/>
      <c r="F25" s="1066"/>
      <c r="G25" s="1067"/>
      <c r="H25" s="1044" t="s">
        <v>394</v>
      </c>
      <c r="I25" s="1557"/>
      <c r="J25" s="1044" t="s">
        <v>395</v>
      </c>
      <c r="K25" s="1557"/>
      <c r="L25" s="1557"/>
      <c r="M25" s="1557"/>
      <c r="N25" s="1044" t="s">
        <v>396</v>
      </c>
      <c r="O25" s="1557"/>
      <c r="P25" s="1779"/>
      <c r="Q25" s="1557"/>
      <c r="R25" s="1557"/>
    </row>
    <row r="26" spans="1:18" ht="21" customHeight="1">
      <c r="A26" s="1064"/>
      <c r="B26" s="1065"/>
      <c r="C26" s="1065"/>
      <c r="D26" s="1065"/>
      <c r="E26" s="1066"/>
      <c r="F26" s="1066"/>
      <c r="G26" s="1067"/>
      <c r="H26" s="1044">
        <v>16</v>
      </c>
      <c r="I26" s="1044">
        <v>17</v>
      </c>
      <c r="J26" s="1044">
        <v>18</v>
      </c>
      <c r="K26" s="1052">
        <v>19</v>
      </c>
      <c r="L26" s="1052">
        <v>20</v>
      </c>
      <c r="M26" s="1052">
        <v>21</v>
      </c>
      <c r="N26" s="1044">
        <v>22</v>
      </c>
      <c r="O26" s="1052">
        <v>23</v>
      </c>
      <c r="P26" s="1052">
        <v>24</v>
      </c>
      <c r="Q26" s="1052">
        <v>25</v>
      </c>
      <c r="R26" s="1052">
        <v>26</v>
      </c>
    </row>
    <row r="27" spans="1:18" ht="22.5" customHeight="1">
      <c r="A27" s="1068"/>
      <c r="B27" s="1069"/>
      <c r="C27" s="1069"/>
      <c r="D27" s="1069"/>
      <c r="E27" s="1070"/>
      <c r="F27" s="1070"/>
      <c r="G27" s="1071"/>
      <c r="H27" s="1054">
        <v>6944920</v>
      </c>
      <c r="I27" s="1072">
        <v>99.1</v>
      </c>
      <c r="J27" s="1054">
        <v>2075648</v>
      </c>
      <c r="K27" s="1072">
        <v>97.3</v>
      </c>
      <c r="L27" s="1054">
        <v>670976</v>
      </c>
      <c r="M27" s="1056">
        <v>1404672</v>
      </c>
      <c r="N27" s="1054">
        <v>4869272</v>
      </c>
      <c r="O27" s="1072">
        <v>99.9</v>
      </c>
      <c r="P27" s="1057">
        <v>4834909</v>
      </c>
      <c r="Q27" s="1058" t="s">
        <v>600</v>
      </c>
      <c r="R27" s="1059">
        <v>34363</v>
      </c>
    </row>
    <row r="28" spans="1:18" ht="22.5" customHeight="1">
      <c r="A28" s="1061"/>
      <c r="B28" s="1061"/>
      <c r="C28" s="1061"/>
      <c r="D28" s="1061"/>
      <c r="E28" s="1062"/>
      <c r="F28" s="1062"/>
      <c r="G28" s="1062"/>
      <c r="H28" s="1073"/>
      <c r="I28" s="1074"/>
      <c r="J28" s="1073"/>
      <c r="K28" s="1074"/>
      <c r="L28" s="1073"/>
      <c r="M28" s="1075"/>
      <c r="N28" s="1073"/>
      <c r="O28" s="1074"/>
      <c r="P28" s="1076"/>
      <c r="Q28" s="1077"/>
      <c r="R28" s="1078"/>
    </row>
    <row r="29" spans="1:18" ht="15" customHeight="1">
      <c r="A29" s="1069"/>
      <c r="B29" s="1069"/>
      <c r="C29" s="1069"/>
      <c r="D29" s="1069"/>
      <c r="E29" s="1070"/>
      <c r="F29" s="1070"/>
      <c r="G29" s="1070"/>
      <c r="H29" s="1079"/>
      <c r="I29" s="1080"/>
      <c r="J29" s="1079"/>
      <c r="K29" s="1080"/>
      <c r="L29" s="1079"/>
      <c r="M29" s="1081"/>
      <c r="N29" s="1079"/>
      <c r="O29" s="1080"/>
      <c r="P29" s="1082"/>
      <c r="Q29" s="1083"/>
      <c r="R29" s="1084"/>
    </row>
    <row r="30" spans="1:18" ht="15.75" customHeight="1">
      <c r="A30" s="22"/>
      <c r="B30" s="1085" t="s">
        <v>397</v>
      </c>
      <c r="C30" s="1782" t="s">
        <v>398</v>
      </c>
      <c r="D30" s="1783"/>
      <c r="E30" s="1783"/>
      <c r="F30" s="1783"/>
      <c r="G30" s="1783"/>
      <c r="H30" s="1783"/>
      <c r="I30" s="1783"/>
      <c r="J30" s="1783"/>
      <c r="K30" s="1783"/>
      <c r="L30" s="1783"/>
      <c r="M30" s="1783"/>
      <c r="N30" s="1783"/>
      <c r="O30" s="1783"/>
      <c r="P30" s="1783"/>
      <c r="Q30" s="1783"/>
      <c r="R30" s="1784"/>
    </row>
    <row r="31" spans="1:18" ht="15.75" customHeight="1">
      <c r="A31" s="22"/>
      <c r="B31" s="1086" t="s">
        <v>399</v>
      </c>
      <c r="C31" s="1785" t="s">
        <v>400</v>
      </c>
      <c r="D31" s="1786"/>
      <c r="E31" s="1786"/>
      <c r="F31" s="1786"/>
      <c r="G31" s="1786"/>
      <c r="H31" s="1786"/>
      <c r="I31" s="1786"/>
      <c r="J31" s="1786"/>
      <c r="K31" s="1786"/>
      <c r="L31" s="1786"/>
      <c r="M31" s="1786"/>
      <c r="N31" s="1786"/>
      <c r="O31" s="1786"/>
      <c r="P31" s="1786"/>
      <c r="Q31" s="1786"/>
      <c r="R31" s="1787"/>
    </row>
    <row r="32" spans="1:18" ht="15.75" customHeight="1">
      <c r="A32" s="22"/>
      <c r="B32" s="1086" t="s">
        <v>401</v>
      </c>
      <c r="C32" s="1785" t="s">
        <v>402</v>
      </c>
      <c r="D32" s="1786"/>
      <c r="E32" s="1786"/>
      <c r="F32" s="1786"/>
      <c r="G32" s="1786"/>
      <c r="H32" s="1786"/>
      <c r="I32" s="1786"/>
      <c r="J32" s="1786"/>
      <c r="K32" s="1786"/>
      <c r="L32" s="1786"/>
      <c r="M32" s="1786"/>
      <c r="N32" s="1786"/>
      <c r="O32" s="1786"/>
      <c r="P32" s="1786"/>
      <c r="Q32" s="1786"/>
      <c r="R32" s="1787"/>
    </row>
    <row r="33" spans="1:18" ht="15.75" customHeight="1">
      <c r="A33" s="1771" t="s">
        <v>366</v>
      </c>
      <c r="B33" s="1771" t="s">
        <v>367</v>
      </c>
      <c r="C33" s="1771" t="s">
        <v>368</v>
      </c>
      <c r="D33" s="1771" t="s">
        <v>369</v>
      </c>
      <c r="E33" s="1771" t="s">
        <v>370</v>
      </c>
      <c r="F33" s="1771" t="s">
        <v>371</v>
      </c>
      <c r="G33" s="1771"/>
      <c r="H33" s="1773" t="s">
        <v>372</v>
      </c>
      <c r="I33" s="1774"/>
      <c r="J33" s="1774"/>
      <c r="K33" s="1774"/>
      <c r="L33" s="1774"/>
      <c r="M33" s="1774"/>
      <c r="N33" s="1774"/>
      <c r="O33" s="1774"/>
      <c r="P33" s="1774"/>
      <c r="Q33" s="1774"/>
      <c r="R33" s="1775"/>
    </row>
    <row r="34" spans="1:18" ht="15.75" customHeight="1">
      <c r="A34" s="1771"/>
      <c r="B34" s="1771"/>
      <c r="C34" s="1771"/>
      <c r="D34" s="1771"/>
      <c r="E34" s="1771"/>
      <c r="F34" s="1771" t="s">
        <v>373</v>
      </c>
      <c r="G34" s="1771" t="s">
        <v>374</v>
      </c>
      <c r="H34" s="1771" t="s">
        <v>375</v>
      </c>
      <c r="I34" s="1045"/>
      <c r="J34" s="1776" t="s">
        <v>376</v>
      </c>
      <c r="K34" s="1777"/>
      <c r="L34" s="1777"/>
      <c r="M34" s="1777"/>
      <c r="N34" s="1777"/>
      <c r="O34" s="1777"/>
      <c r="P34" s="1777"/>
      <c r="Q34" s="1777"/>
      <c r="R34" s="1778"/>
    </row>
    <row r="35" spans="1:18" ht="16.5" customHeight="1">
      <c r="A35" s="1771"/>
      <c r="B35" s="1771"/>
      <c r="C35" s="1771"/>
      <c r="D35" s="1771"/>
      <c r="E35" s="1771"/>
      <c r="F35" s="1771"/>
      <c r="G35" s="1771"/>
      <c r="H35" s="1771"/>
      <c r="I35" s="1049"/>
      <c r="J35" s="1771" t="s">
        <v>377</v>
      </c>
      <c r="K35" s="1771"/>
      <c r="L35" s="1771"/>
      <c r="M35" s="1771"/>
      <c r="N35" s="1776" t="s">
        <v>378</v>
      </c>
      <c r="O35" s="1777"/>
      <c r="P35" s="1777"/>
      <c r="Q35" s="1777"/>
      <c r="R35" s="1778"/>
    </row>
    <row r="36" spans="1:18" ht="21.75" customHeight="1">
      <c r="A36" s="1771"/>
      <c r="B36" s="1771"/>
      <c r="C36" s="1771"/>
      <c r="D36" s="1771"/>
      <c r="E36" s="1771"/>
      <c r="F36" s="1771"/>
      <c r="G36" s="1771"/>
      <c r="H36" s="1771"/>
      <c r="I36" s="1049"/>
      <c r="J36" s="1771" t="s">
        <v>375</v>
      </c>
      <c r="K36" s="1045"/>
      <c r="L36" s="1771" t="s">
        <v>379</v>
      </c>
      <c r="M36" s="1771"/>
      <c r="N36" s="1771" t="s">
        <v>375</v>
      </c>
      <c r="O36" s="1045"/>
      <c r="P36" s="1776" t="s">
        <v>379</v>
      </c>
      <c r="Q36" s="1777"/>
      <c r="R36" s="1778"/>
    </row>
    <row r="37" spans="1:18" ht="18.75" customHeight="1">
      <c r="A37" s="1772"/>
      <c r="B37" s="1772"/>
      <c r="C37" s="1772"/>
      <c r="D37" s="1772"/>
      <c r="E37" s="1772"/>
      <c r="F37" s="1772"/>
      <c r="G37" s="1772"/>
      <c r="H37" s="1772"/>
      <c r="I37" s="1049"/>
      <c r="J37" s="1772"/>
      <c r="K37" s="1049"/>
      <c r="L37" s="1772" t="s">
        <v>380</v>
      </c>
      <c r="M37" s="1772" t="s">
        <v>381</v>
      </c>
      <c r="N37" s="1772"/>
      <c r="O37" s="1049"/>
      <c r="P37" s="1772" t="s">
        <v>382</v>
      </c>
      <c r="Q37" s="1772" t="s">
        <v>383</v>
      </c>
      <c r="R37" s="1772" t="s">
        <v>384</v>
      </c>
    </row>
    <row r="38" spans="1:18" ht="36.75" customHeight="1">
      <c r="A38" s="1050"/>
      <c r="B38" s="1050"/>
      <c r="C38" s="1050"/>
      <c r="D38" s="1050"/>
      <c r="E38" s="1051" t="s">
        <v>385</v>
      </c>
      <c r="F38" s="1050"/>
      <c r="G38" s="1050"/>
      <c r="H38" s="1044" t="s">
        <v>386</v>
      </c>
      <c r="I38" s="1049"/>
      <c r="J38" s="1044" t="s">
        <v>387</v>
      </c>
      <c r="K38" s="1049"/>
      <c r="L38" s="1557"/>
      <c r="M38" s="1557"/>
      <c r="N38" s="1044" t="s">
        <v>388</v>
      </c>
      <c r="O38" s="1049"/>
      <c r="P38" s="1779"/>
      <c r="Q38" s="1557"/>
      <c r="R38" s="1557"/>
    </row>
    <row r="39" spans="1:18" ht="12" customHeight="1">
      <c r="A39" s="1051">
        <v>1</v>
      </c>
      <c r="B39" s="1051">
        <v>2</v>
      </c>
      <c r="C39" s="1051">
        <v>3</v>
      </c>
      <c r="D39" s="1051">
        <v>4</v>
      </c>
      <c r="E39" s="1051">
        <v>5</v>
      </c>
      <c r="F39" s="1051">
        <v>6</v>
      </c>
      <c r="G39" s="1051">
        <v>7</v>
      </c>
      <c r="H39" s="1044">
        <v>8</v>
      </c>
      <c r="I39" s="1049"/>
      <c r="J39" s="1044">
        <v>9</v>
      </c>
      <c r="K39" s="1049"/>
      <c r="L39" s="1044">
        <v>10</v>
      </c>
      <c r="M39" s="1044">
        <v>11</v>
      </c>
      <c r="N39" s="1044">
        <v>12</v>
      </c>
      <c r="O39" s="1049"/>
      <c r="P39" s="1045">
        <v>13</v>
      </c>
      <c r="Q39" s="1044">
        <v>14</v>
      </c>
      <c r="R39" s="1044">
        <v>15</v>
      </c>
    </row>
    <row r="40" spans="1:18" ht="90" customHeight="1">
      <c r="A40" s="22" t="s">
        <v>564</v>
      </c>
      <c r="B40" s="1087" t="s">
        <v>403</v>
      </c>
      <c r="C40" s="1049" t="s">
        <v>404</v>
      </c>
      <c r="D40" s="1049" t="s">
        <v>405</v>
      </c>
      <c r="E40" s="1088"/>
      <c r="F40" s="1088"/>
      <c r="G40" s="1088"/>
      <c r="H40" s="1088"/>
      <c r="I40" s="1088"/>
      <c r="J40" s="1088"/>
      <c r="K40" s="1088"/>
      <c r="L40" s="1088"/>
      <c r="M40" s="1089"/>
      <c r="N40" s="1088"/>
      <c r="O40" s="1088"/>
      <c r="P40" s="1090"/>
      <c r="Q40" s="1088"/>
      <c r="R40" s="1088"/>
    </row>
    <row r="41" spans="1:18" ht="15" customHeight="1">
      <c r="A41" s="22"/>
      <c r="B41" s="1091" t="s">
        <v>1099</v>
      </c>
      <c r="C41" s="1052"/>
      <c r="D41" s="1052"/>
      <c r="E41" s="1092">
        <v>12224039</v>
      </c>
      <c r="F41" s="1092">
        <v>3274886</v>
      </c>
      <c r="G41" s="1092">
        <v>8949153</v>
      </c>
      <c r="H41" s="1092">
        <v>5843714</v>
      </c>
      <c r="I41" s="1092"/>
      <c r="J41" s="1092">
        <v>1460928</v>
      </c>
      <c r="K41" s="1092"/>
      <c r="L41" s="1092">
        <v>311248</v>
      </c>
      <c r="M41" s="1093">
        <v>1149680</v>
      </c>
      <c r="N41" s="1092">
        <v>4382786</v>
      </c>
      <c r="O41" s="1092"/>
      <c r="P41" s="1092">
        <v>4354155</v>
      </c>
      <c r="Q41" s="1092"/>
      <c r="R41" s="1092">
        <v>28631</v>
      </c>
    </row>
    <row r="42" spans="1:18" ht="15.75" customHeight="1">
      <c r="A42" s="22"/>
      <c r="B42" s="1086" t="s">
        <v>376</v>
      </c>
      <c r="C42" s="1046"/>
      <c r="D42" s="1047"/>
      <c r="E42" s="1047"/>
      <c r="F42" s="1047"/>
      <c r="G42" s="1047"/>
      <c r="H42" s="1047"/>
      <c r="I42" s="1047"/>
      <c r="J42" s="1047"/>
      <c r="K42" s="1047"/>
      <c r="L42" s="1047"/>
      <c r="M42" s="1047"/>
      <c r="N42" s="1047"/>
      <c r="O42" s="1047"/>
      <c r="P42" s="1086"/>
      <c r="Q42" s="1047"/>
      <c r="R42" s="1048"/>
    </row>
    <row r="43" spans="1:18" ht="17.25" customHeight="1">
      <c r="A43" s="22"/>
      <c r="B43" s="1094">
        <v>2004</v>
      </c>
      <c r="C43" s="1054"/>
      <c r="D43" s="1054"/>
      <c r="E43" s="1054">
        <v>291835</v>
      </c>
      <c r="F43" s="1054">
        <v>291835</v>
      </c>
      <c r="G43" s="1095"/>
      <c r="H43" s="1054"/>
      <c r="I43" s="1054"/>
      <c r="J43" s="1054"/>
      <c r="K43" s="1054"/>
      <c r="L43" s="1054"/>
      <c r="M43" s="1054"/>
      <c r="N43" s="1054"/>
      <c r="O43" s="1055"/>
      <c r="P43" s="1092"/>
      <c r="Q43" s="1054"/>
      <c r="R43" s="1054"/>
    </row>
    <row r="44" spans="1:18" ht="17.25" customHeight="1">
      <c r="A44" s="22"/>
      <c r="B44" s="1094">
        <v>2005</v>
      </c>
      <c r="C44" s="1054"/>
      <c r="D44" s="1054"/>
      <c r="E44" s="1054">
        <v>28060</v>
      </c>
      <c r="F44" s="1054">
        <v>7015</v>
      </c>
      <c r="G44" s="1054">
        <v>21045</v>
      </c>
      <c r="H44" s="1054"/>
      <c r="I44" s="1054"/>
      <c r="J44" s="1054"/>
      <c r="K44" s="1054"/>
      <c r="L44" s="1054"/>
      <c r="M44" s="1054"/>
      <c r="N44" s="1054"/>
      <c r="O44" s="1054"/>
      <c r="P44" s="1047"/>
      <c r="Q44" s="1054"/>
      <c r="R44" s="1054"/>
    </row>
    <row r="45" spans="1:18" ht="16.5" customHeight="1">
      <c r="A45" s="22"/>
      <c r="B45" s="1094">
        <v>2006</v>
      </c>
      <c r="C45" s="1054"/>
      <c r="D45" s="1054"/>
      <c r="E45" s="1054">
        <v>5843714</v>
      </c>
      <c r="F45" s="1054">
        <v>1460928</v>
      </c>
      <c r="G45" s="1054">
        <v>4382786</v>
      </c>
      <c r="H45" s="1054">
        <v>5843714</v>
      </c>
      <c r="I45" s="1054"/>
      <c r="J45" s="1054">
        <v>1460928</v>
      </c>
      <c r="K45" s="1054"/>
      <c r="L45" s="1054">
        <v>311248</v>
      </c>
      <c r="M45" s="1096">
        <v>1149680</v>
      </c>
      <c r="N45" s="1054">
        <v>4382786</v>
      </c>
      <c r="O45" s="1054"/>
      <c r="P45" s="1054">
        <v>4354155</v>
      </c>
      <c r="Q45" s="1054"/>
      <c r="R45" s="1054">
        <v>28631</v>
      </c>
    </row>
    <row r="46" spans="1:18" ht="15.75" customHeight="1">
      <c r="A46" s="28"/>
      <c r="B46" s="1094">
        <v>2007</v>
      </c>
      <c r="C46" s="1054"/>
      <c r="D46" s="1054"/>
      <c r="E46" s="1054">
        <v>6060430</v>
      </c>
      <c r="F46" s="1054">
        <v>1515108</v>
      </c>
      <c r="G46" s="1054">
        <v>4545322</v>
      </c>
      <c r="H46" s="1054"/>
      <c r="I46" s="1054"/>
      <c r="J46" s="1054"/>
      <c r="K46" s="1054"/>
      <c r="L46" s="1054"/>
      <c r="M46" s="1097"/>
      <c r="N46" s="1054"/>
      <c r="O46" s="1054"/>
      <c r="P46" s="1054"/>
      <c r="Q46" s="1054"/>
      <c r="R46" s="1054"/>
    </row>
    <row r="47" spans="1:18" ht="17.25" customHeight="1">
      <c r="A47" s="146"/>
      <c r="B47" s="1098"/>
      <c r="C47" s="1073"/>
      <c r="D47" s="1073"/>
      <c r="E47" s="1073"/>
      <c r="F47" s="1073"/>
      <c r="G47" s="1099"/>
      <c r="H47" s="1773" t="s">
        <v>390</v>
      </c>
      <c r="I47" s="1774"/>
      <c r="J47" s="1774"/>
      <c r="K47" s="1774"/>
      <c r="L47" s="1774"/>
      <c r="M47" s="1774"/>
      <c r="N47" s="1774"/>
      <c r="O47" s="1774"/>
      <c r="P47" s="1774"/>
      <c r="Q47" s="1774"/>
      <c r="R47" s="1775"/>
    </row>
    <row r="48" spans="1:18" ht="16.5" customHeight="1">
      <c r="A48" s="33"/>
      <c r="B48" s="1100"/>
      <c r="C48" s="1101"/>
      <c r="D48" s="1101"/>
      <c r="E48" s="1101"/>
      <c r="F48" s="1101"/>
      <c r="G48" s="1102"/>
      <c r="H48" s="1771" t="s">
        <v>375</v>
      </c>
      <c r="I48" s="1772" t="s">
        <v>391</v>
      </c>
      <c r="J48" s="1776" t="s">
        <v>376</v>
      </c>
      <c r="K48" s="1777"/>
      <c r="L48" s="1777"/>
      <c r="M48" s="1777"/>
      <c r="N48" s="1777"/>
      <c r="O48" s="1777"/>
      <c r="P48" s="1777"/>
      <c r="Q48" s="1777"/>
      <c r="R48" s="1778"/>
    </row>
    <row r="49" spans="1:18" ht="17.25" customHeight="1">
      <c r="A49" s="33"/>
      <c r="B49" s="1100"/>
      <c r="C49" s="1101"/>
      <c r="D49" s="1101"/>
      <c r="E49" s="1101"/>
      <c r="F49" s="1101"/>
      <c r="G49" s="1102"/>
      <c r="H49" s="1771"/>
      <c r="I49" s="1556"/>
      <c r="J49" s="1771" t="s">
        <v>377</v>
      </c>
      <c r="K49" s="1771"/>
      <c r="L49" s="1771"/>
      <c r="M49" s="1771"/>
      <c r="N49" s="1776" t="s">
        <v>378</v>
      </c>
      <c r="O49" s="1777"/>
      <c r="P49" s="1777"/>
      <c r="Q49" s="1777"/>
      <c r="R49" s="1778"/>
    </row>
    <row r="50" spans="1:18" ht="21.75" customHeight="1">
      <c r="A50" s="33"/>
      <c r="B50" s="1100"/>
      <c r="C50" s="1101"/>
      <c r="D50" s="1101"/>
      <c r="E50" s="1101"/>
      <c r="F50" s="1101"/>
      <c r="G50" s="1102"/>
      <c r="H50" s="1771"/>
      <c r="I50" s="1556"/>
      <c r="J50" s="1771" t="s">
        <v>375</v>
      </c>
      <c r="K50" s="1772" t="s">
        <v>392</v>
      </c>
      <c r="L50" s="1771" t="s">
        <v>379</v>
      </c>
      <c r="M50" s="1771"/>
      <c r="N50" s="1771" t="s">
        <v>375</v>
      </c>
      <c r="O50" s="1772" t="s">
        <v>393</v>
      </c>
      <c r="P50" s="1776" t="s">
        <v>379</v>
      </c>
      <c r="Q50" s="1777"/>
      <c r="R50" s="1778"/>
    </row>
    <row r="51" spans="1:18" ht="20.25" customHeight="1">
      <c r="A51" s="33"/>
      <c r="B51" s="1100"/>
      <c r="C51" s="1101"/>
      <c r="D51" s="1101"/>
      <c r="E51" s="1101"/>
      <c r="F51" s="1101"/>
      <c r="G51" s="1102"/>
      <c r="H51" s="1772"/>
      <c r="I51" s="1556"/>
      <c r="J51" s="1772"/>
      <c r="K51" s="1556"/>
      <c r="L51" s="1772" t="s">
        <v>380</v>
      </c>
      <c r="M51" s="1772" t="s">
        <v>381</v>
      </c>
      <c r="N51" s="1772"/>
      <c r="O51" s="1556"/>
      <c r="P51" s="1772" t="s">
        <v>382</v>
      </c>
      <c r="Q51" s="1772" t="s">
        <v>383</v>
      </c>
      <c r="R51" s="1772" t="s">
        <v>384</v>
      </c>
    </row>
    <row r="52" spans="1:18" ht="33.75" customHeight="1">
      <c r="A52" s="33"/>
      <c r="B52" s="1100"/>
      <c r="C52" s="1101"/>
      <c r="D52" s="1101"/>
      <c r="E52" s="1101"/>
      <c r="F52" s="1101"/>
      <c r="G52" s="1102"/>
      <c r="H52" s="1044" t="s">
        <v>394</v>
      </c>
      <c r="I52" s="1557"/>
      <c r="J52" s="1044" t="s">
        <v>395</v>
      </c>
      <c r="K52" s="1557"/>
      <c r="L52" s="1557"/>
      <c r="M52" s="1557"/>
      <c r="N52" s="1044" t="s">
        <v>396</v>
      </c>
      <c r="O52" s="1557"/>
      <c r="P52" s="1779"/>
      <c r="Q52" s="1557"/>
      <c r="R52" s="1557"/>
    </row>
    <row r="53" spans="1:18" ht="15" customHeight="1">
      <c r="A53" s="33"/>
      <c r="B53" s="1100"/>
      <c r="C53" s="1101"/>
      <c r="D53" s="1101"/>
      <c r="E53" s="1101"/>
      <c r="F53" s="1101"/>
      <c r="G53" s="1102"/>
      <c r="H53" s="1044">
        <v>16</v>
      </c>
      <c r="I53" s="1044">
        <v>17</v>
      </c>
      <c r="J53" s="1044">
        <v>18</v>
      </c>
      <c r="K53" s="1052">
        <v>19</v>
      </c>
      <c r="L53" s="1052">
        <v>20</v>
      </c>
      <c r="M53" s="1052">
        <v>21</v>
      </c>
      <c r="N53" s="1044">
        <v>22</v>
      </c>
      <c r="O53" s="1052">
        <v>23</v>
      </c>
      <c r="P53" s="1052">
        <v>24</v>
      </c>
      <c r="Q53" s="1052">
        <v>25</v>
      </c>
      <c r="R53" s="1052">
        <v>26</v>
      </c>
    </row>
    <row r="54" spans="1:18" ht="16.5" customHeight="1">
      <c r="A54" s="77"/>
      <c r="B54" s="1103"/>
      <c r="C54" s="1079"/>
      <c r="D54" s="1079"/>
      <c r="E54" s="1079"/>
      <c r="F54" s="1788" t="s">
        <v>406</v>
      </c>
      <c r="G54" s="1789"/>
      <c r="H54" s="1054">
        <v>5838715</v>
      </c>
      <c r="I54" s="1072">
        <v>99.1</v>
      </c>
      <c r="J54" s="1054">
        <v>1459678</v>
      </c>
      <c r="K54" s="1072">
        <v>99.9</v>
      </c>
      <c r="L54" s="1054">
        <v>309998</v>
      </c>
      <c r="M54" s="1059">
        <v>1149680</v>
      </c>
      <c r="N54" s="1054">
        <v>4379037</v>
      </c>
      <c r="O54" s="1072">
        <v>99.9</v>
      </c>
      <c r="P54" s="1057">
        <v>4350406</v>
      </c>
      <c r="Q54" s="1058" t="s">
        <v>600</v>
      </c>
      <c r="R54" s="1059">
        <v>28631</v>
      </c>
    </row>
    <row r="55" spans="1:18" ht="12" customHeight="1">
      <c r="A55" s="878"/>
      <c r="B55" s="1100"/>
      <c r="C55" s="1101"/>
      <c r="D55" s="1101"/>
      <c r="E55" s="1101"/>
      <c r="F55" s="1101"/>
      <c r="G55" s="1101"/>
      <c r="H55" s="1101"/>
      <c r="I55" s="1104"/>
      <c r="J55" s="1101"/>
      <c r="K55" s="1104"/>
      <c r="L55" s="1101"/>
      <c r="M55" s="1105"/>
      <c r="N55" s="1101"/>
      <c r="O55" s="1104"/>
      <c r="P55" s="1106"/>
      <c r="Q55" s="1107"/>
      <c r="R55" s="1108"/>
    </row>
    <row r="56" spans="1:18" ht="15" customHeight="1">
      <c r="A56" s="1045"/>
      <c r="B56" s="1086" t="s">
        <v>397</v>
      </c>
      <c r="C56" s="1790" t="s">
        <v>241</v>
      </c>
      <c r="D56" s="1791"/>
      <c r="E56" s="1791"/>
      <c r="F56" s="1791"/>
      <c r="G56" s="1791"/>
      <c r="H56" s="1791"/>
      <c r="I56" s="1791"/>
      <c r="J56" s="1791"/>
      <c r="K56" s="1791"/>
      <c r="L56" s="1791"/>
      <c r="M56" s="1791"/>
      <c r="N56" s="1791"/>
      <c r="O56" s="1791"/>
      <c r="P56" s="1791"/>
      <c r="Q56" s="1791"/>
      <c r="R56" s="1792"/>
    </row>
    <row r="57" spans="1:18" ht="17.25" customHeight="1">
      <c r="A57" s="1049"/>
      <c r="B57" s="1086" t="s">
        <v>399</v>
      </c>
      <c r="C57" s="1790" t="s">
        <v>407</v>
      </c>
      <c r="D57" s="1791"/>
      <c r="E57" s="1791"/>
      <c r="F57" s="1791"/>
      <c r="G57" s="1791"/>
      <c r="H57" s="1791"/>
      <c r="I57" s="1791"/>
      <c r="J57" s="1791"/>
      <c r="K57" s="1791"/>
      <c r="L57" s="1791"/>
      <c r="M57" s="1791"/>
      <c r="N57" s="1791"/>
      <c r="O57" s="1791"/>
      <c r="P57" s="1791"/>
      <c r="Q57" s="1791"/>
      <c r="R57" s="1792"/>
    </row>
    <row r="58" spans="1:18" ht="17.25" customHeight="1">
      <c r="A58" s="1052"/>
      <c r="B58" s="1086" t="s">
        <v>401</v>
      </c>
      <c r="C58" s="1790" t="s">
        <v>408</v>
      </c>
      <c r="D58" s="1791"/>
      <c r="E58" s="1791"/>
      <c r="F58" s="1791"/>
      <c r="G58" s="1791"/>
      <c r="H58" s="1791"/>
      <c r="I58" s="1791"/>
      <c r="J58" s="1791"/>
      <c r="K58" s="1791"/>
      <c r="L58" s="1791"/>
      <c r="M58" s="1791"/>
      <c r="N58" s="1791"/>
      <c r="O58" s="1791"/>
      <c r="P58" s="1791"/>
      <c r="Q58" s="1791"/>
      <c r="R58" s="1792"/>
    </row>
    <row r="59" spans="1:18" ht="15" customHeight="1">
      <c r="A59" s="1771" t="s">
        <v>366</v>
      </c>
      <c r="B59" s="1771" t="s">
        <v>367</v>
      </c>
      <c r="C59" s="1771" t="s">
        <v>368</v>
      </c>
      <c r="D59" s="1771" t="s">
        <v>369</v>
      </c>
      <c r="E59" s="1771" t="s">
        <v>370</v>
      </c>
      <c r="F59" s="1771" t="s">
        <v>371</v>
      </c>
      <c r="G59" s="1771"/>
      <c r="H59" s="1773" t="s">
        <v>372</v>
      </c>
      <c r="I59" s="1774"/>
      <c r="J59" s="1774"/>
      <c r="K59" s="1774"/>
      <c r="L59" s="1774"/>
      <c r="M59" s="1774"/>
      <c r="N59" s="1774"/>
      <c r="O59" s="1774"/>
      <c r="P59" s="1774"/>
      <c r="Q59" s="1774"/>
      <c r="R59" s="1775"/>
    </row>
    <row r="60" spans="1:18" ht="17.25" customHeight="1">
      <c r="A60" s="1771"/>
      <c r="B60" s="1771"/>
      <c r="C60" s="1771"/>
      <c r="D60" s="1771"/>
      <c r="E60" s="1771"/>
      <c r="F60" s="1771" t="s">
        <v>373</v>
      </c>
      <c r="G60" s="1771" t="s">
        <v>374</v>
      </c>
      <c r="H60" s="1771" t="s">
        <v>375</v>
      </c>
      <c r="I60" s="1045"/>
      <c r="J60" s="1776" t="s">
        <v>376</v>
      </c>
      <c r="K60" s="1777"/>
      <c r="L60" s="1777"/>
      <c r="M60" s="1777"/>
      <c r="N60" s="1777"/>
      <c r="O60" s="1777"/>
      <c r="P60" s="1777"/>
      <c r="Q60" s="1777"/>
      <c r="R60" s="1778"/>
    </row>
    <row r="61" spans="1:18" ht="18" customHeight="1">
      <c r="A61" s="1771"/>
      <c r="B61" s="1771"/>
      <c r="C61" s="1771"/>
      <c r="D61" s="1771"/>
      <c r="E61" s="1771"/>
      <c r="F61" s="1771"/>
      <c r="G61" s="1771"/>
      <c r="H61" s="1771"/>
      <c r="I61" s="1049"/>
      <c r="J61" s="1771" t="s">
        <v>377</v>
      </c>
      <c r="K61" s="1771"/>
      <c r="L61" s="1771"/>
      <c r="M61" s="1771"/>
      <c r="N61" s="1776" t="s">
        <v>378</v>
      </c>
      <c r="O61" s="1777"/>
      <c r="P61" s="1777"/>
      <c r="Q61" s="1777"/>
      <c r="R61" s="1778"/>
    </row>
    <row r="62" spans="1:18" ht="21.75" customHeight="1">
      <c r="A62" s="1771"/>
      <c r="B62" s="1771"/>
      <c r="C62" s="1771"/>
      <c r="D62" s="1771"/>
      <c r="E62" s="1771"/>
      <c r="F62" s="1771"/>
      <c r="G62" s="1771"/>
      <c r="H62" s="1771"/>
      <c r="I62" s="1049"/>
      <c r="J62" s="1771" t="s">
        <v>375</v>
      </c>
      <c r="K62" s="1045"/>
      <c r="L62" s="1771" t="s">
        <v>379</v>
      </c>
      <c r="M62" s="1771"/>
      <c r="N62" s="1771" t="s">
        <v>375</v>
      </c>
      <c r="O62" s="1045"/>
      <c r="P62" s="1776" t="s">
        <v>379</v>
      </c>
      <c r="Q62" s="1777"/>
      <c r="R62" s="1778"/>
    </row>
    <row r="63" spans="1:18" ht="19.5" customHeight="1">
      <c r="A63" s="1772"/>
      <c r="B63" s="1772"/>
      <c r="C63" s="1772"/>
      <c r="D63" s="1772"/>
      <c r="E63" s="1772"/>
      <c r="F63" s="1772"/>
      <c r="G63" s="1772"/>
      <c r="H63" s="1772"/>
      <c r="I63" s="1049"/>
      <c r="J63" s="1772"/>
      <c r="K63" s="1049"/>
      <c r="L63" s="1772" t="s">
        <v>380</v>
      </c>
      <c r="M63" s="1772" t="s">
        <v>381</v>
      </c>
      <c r="N63" s="1772"/>
      <c r="O63" s="1049"/>
      <c r="P63" s="1772" t="s">
        <v>382</v>
      </c>
      <c r="Q63" s="1772" t="s">
        <v>383</v>
      </c>
      <c r="R63" s="1772" t="s">
        <v>384</v>
      </c>
    </row>
    <row r="64" spans="1:18" ht="38.25" customHeight="1">
      <c r="A64" s="1050"/>
      <c r="B64" s="1050"/>
      <c r="C64" s="1050"/>
      <c r="D64" s="1050"/>
      <c r="E64" s="1051" t="s">
        <v>385</v>
      </c>
      <c r="F64" s="1050"/>
      <c r="G64" s="1050"/>
      <c r="H64" s="1044" t="s">
        <v>386</v>
      </c>
      <c r="I64" s="1049"/>
      <c r="J64" s="1044" t="s">
        <v>387</v>
      </c>
      <c r="K64" s="1049"/>
      <c r="L64" s="1557"/>
      <c r="M64" s="1557"/>
      <c r="N64" s="1044" t="s">
        <v>388</v>
      </c>
      <c r="O64" s="1049"/>
      <c r="P64" s="1779"/>
      <c r="Q64" s="1557"/>
      <c r="R64" s="1557"/>
    </row>
    <row r="65" spans="1:18" ht="12" customHeight="1">
      <c r="A65" s="1051">
        <v>1</v>
      </c>
      <c r="B65" s="1051">
        <v>2</v>
      </c>
      <c r="C65" s="1051">
        <v>3</v>
      </c>
      <c r="D65" s="1051">
        <v>4</v>
      </c>
      <c r="E65" s="1051">
        <v>5</v>
      </c>
      <c r="F65" s="1051">
        <v>6</v>
      </c>
      <c r="G65" s="1051">
        <v>7</v>
      </c>
      <c r="H65" s="1044">
        <v>8</v>
      </c>
      <c r="I65" s="1049"/>
      <c r="J65" s="1044">
        <v>9</v>
      </c>
      <c r="K65" s="1049"/>
      <c r="L65" s="1044">
        <v>10</v>
      </c>
      <c r="M65" s="1044">
        <v>11</v>
      </c>
      <c r="N65" s="1044">
        <v>12</v>
      </c>
      <c r="O65" s="1049"/>
      <c r="P65" s="1045">
        <v>13</v>
      </c>
      <c r="Q65" s="1044">
        <v>14</v>
      </c>
      <c r="R65" s="1044">
        <v>15</v>
      </c>
    </row>
    <row r="66" spans="1:18" ht="59.25" customHeight="1">
      <c r="A66" s="1772" t="s">
        <v>571</v>
      </c>
      <c r="B66" s="1110" t="s">
        <v>409</v>
      </c>
      <c r="C66" s="1111" t="s">
        <v>240</v>
      </c>
      <c r="D66" s="1111" t="s">
        <v>410</v>
      </c>
      <c r="E66" s="1112"/>
      <c r="F66" s="1112"/>
      <c r="G66" s="1112"/>
      <c r="H66" s="1112"/>
      <c r="I66" s="1112"/>
      <c r="J66" s="1112"/>
      <c r="K66" s="1112"/>
      <c r="L66" s="1112"/>
      <c r="M66" s="1113"/>
      <c r="N66" s="1112"/>
      <c r="O66" s="1112"/>
      <c r="P66" s="1112"/>
      <c r="Q66" s="1112"/>
      <c r="R66" s="1112"/>
    </row>
    <row r="67" spans="1:18" ht="19.5" customHeight="1">
      <c r="A67" s="1793"/>
      <c r="B67" s="1091" t="s">
        <v>1099</v>
      </c>
      <c r="C67" s="1114"/>
      <c r="D67" s="1114"/>
      <c r="E67" s="1055">
        <v>2425800</v>
      </c>
      <c r="F67" s="1055">
        <v>606450</v>
      </c>
      <c r="G67" s="1055">
        <v>1819350</v>
      </c>
      <c r="H67" s="1055">
        <v>30000</v>
      </c>
      <c r="I67" s="1055"/>
      <c r="J67" s="1055">
        <v>30000</v>
      </c>
      <c r="K67" s="1055"/>
      <c r="L67" s="1055"/>
      <c r="M67" s="1096">
        <v>30000</v>
      </c>
      <c r="N67" s="1055"/>
      <c r="O67" s="1055"/>
      <c r="P67" s="1055"/>
      <c r="Q67" s="1055"/>
      <c r="R67" s="1055"/>
    </row>
    <row r="68" spans="1:18" ht="17.25" customHeight="1">
      <c r="A68" s="1793"/>
      <c r="B68" s="1086" t="s">
        <v>376</v>
      </c>
      <c r="C68" s="1115"/>
      <c r="D68" s="1116"/>
      <c r="E68" s="1116"/>
      <c r="F68" s="1116"/>
      <c r="G68" s="1116"/>
      <c r="H68" s="1116"/>
      <c r="I68" s="1116"/>
      <c r="J68" s="1116"/>
      <c r="K68" s="1116"/>
      <c r="L68" s="1116"/>
      <c r="M68" s="1117"/>
      <c r="N68" s="1116"/>
      <c r="O68" s="1116"/>
      <c r="P68" s="1116"/>
      <c r="Q68" s="1116"/>
      <c r="R68" s="1118"/>
    </row>
    <row r="69" spans="1:18" ht="23.25" customHeight="1">
      <c r="A69" s="1793"/>
      <c r="B69" s="1094">
        <v>2005</v>
      </c>
      <c r="C69" s="1054"/>
      <c r="D69" s="1054"/>
      <c r="E69" s="1054">
        <v>41343</v>
      </c>
      <c r="F69" s="1054">
        <v>41343</v>
      </c>
      <c r="G69" s="1054"/>
      <c r="H69" s="1054"/>
      <c r="I69" s="1054"/>
      <c r="J69" s="1054"/>
      <c r="K69" s="1054"/>
      <c r="L69" s="1054"/>
      <c r="M69" s="1053"/>
      <c r="N69" s="1054"/>
      <c r="O69" s="1054"/>
      <c r="P69" s="1054"/>
      <c r="Q69" s="1054"/>
      <c r="R69" s="1054"/>
    </row>
    <row r="70" spans="1:18" ht="21" customHeight="1">
      <c r="A70" s="1793"/>
      <c r="B70" s="1094">
        <v>2006</v>
      </c>
      <c r="C70" s="1054"/>
      <c r="D70" s="1054"/>
      <c r="E70" s="1054">
        <v>30000</v>
      </c>
      <c r="F70" s="1054">
        <v>30000</v>
      </c>
      <c r="G70" s="1054"/>
      <c r="H70" s="1054">
        <v>30000</v>
      </c>
      <c r="I70" s="1054"/>
      <c r="J70" s="1054">
        <v>30000</v>
      </c>
      <c r="K70" s="1054"/>
      <c r="L70" s="1054"/>
      <c r="M70" s="1053">
        <v>30000</v>
      </c>
      <c r="N70" s="1054"/>
      <c r="O70" s="1054"/>
      <c r="P70" s="1054"/>
      <c r="Q70" s="1054"/>
      <c r="R70" s="1054"/>
    </row>
    <row r="71" spans="1:18" ht="24.75" customHeight="1">
      <c r="A71" s="1779"/>
      <c r="B71" s="1094">
        <v>2007</v>
      </c>
      <c r="C71" s="1054"/>
      <c r="D71" s="1054"/>
      <c r="E71" s="1054">
        <v>2354457</v>
      </c>
      <c r="F71" s="1054">
        <v>535107</v>
      </c>
      <c r="G71" s="1054">
        <v>1819350</v>
      </c>
      <c r="H71" s="1054"/>
      <c r="I71" s="1054"/>
      <c r="J71" s="1054"/>
      <c r="K71" s="1054"/>
      <c r="L71" s="1054"/>
      <c r="M71" s="1097"/>
      <c r="N71" s="1054"/>
      <c r="O71" s="1054"/>
      <c r="P71" s="1054"/>
      <c r="Q71" s="1054"/>
      <c r="R71" s="1054"/>
    </row>
    <row r="72" spans="1:18" ht="21" customHeight="1">
      <c r="A72" s="1119"/>
      <c r="B72" s="1098"/>
      <c r="C72" s="1073"/>
      <c r="D72" s="1073"/>
      <c r="E72" s="1073"/>
      <c r="F72" s="1073"/>
      <c r="G72" s="1099"/>
      <c r="H72" s="1773" t="s">
        <v>390</v>
      </c>
      <c r="I72" s="1774"/>
      <c r="J72" s="1774"/>
      <c r="K72" s="1774"/>
      <c r="L72" s="1774"/>
      <c r="M72" s="1774"/>
      <c r="N72" s="1774"/>
      <c r="O72" s="1774"/>
      <c r="P72" s="1774"/>
      <c r="Q72" s="1774"/>
      <c r="R72" s="1775"/>
    </row>
    <row r="73" spans="1:18" ht="20.25" customHeight="1">
      <c r="A73" s="1119"/>
      <c r="B73" s="1100"/>
      <c r="C73" s="1101"/>
      <c r="D73" s="1101"/>
      <c r="E73" s="1101"/>
      <c r="F73" s="1101"/>
      <c r="G73" s="1102"/>
      <c r="H73" s="1771" t="s">
        <v>375</v>
      </c>
      <c r="I73" s="1772" t="s">
        <v>391</v>
      </c>
      <c r="J73" s="1776" t="s">
        <v>376</v>
      </c>
      <c r="K73" s="1777"/>
      <c r="L73" s="1777"/>
      <c r="M73" s="1777"/>
      <c r="N73" s="1777"/>
      <c r="O73" s="1777"/>
      <c r="P73" s="1777"/>
      <c r="Q73" s="1777"/>
      <c r="R73" s="1778"/>
    </row>
    <row r="74" spans="1:18" ht="21.75" customHeight="1">
      <c r="A74" s="1119"/>
      <c r="B74" s="1100"/>
      <c r="C74" s="1101"/>
      <c r="D74" s="1101"/>
      <c r="E74" s="1101"/>
      <c r="F74" s="1101"/>
      <c r="G74" s="1102"/>
      <c r="H74" s="1771"/>
      <c r="I74" s="1556"/>
      <c r="J74" s="1771" t="s">
        <v>377</v>
      </c>
      <c r="K74" s="1771"/>
      <c r="L74" s="1771"/>
      <c r="M74" s="1771"/>
      <c r="N74" s="1776" t="s">
        <v>378</v>
      </c>
      <c r="O74" s="1777"/>
      <c r="P74" s="1777"/>
      <c r="Q74" s="1777"/>
      <c r="R74" s="1778"/>
    </row>
    <row r="75" spans="1:18" ht="24.75" customHeight="1">
      <c r="A75" s="1119"/>
      <c r="B75" s="1100"/>
      <c r="C75" s="1101"/>
      <c r="D75" s="1101"/>
      <c r="E75" s="1101"/>
      <c r="F75" s="1101"/>
      <c r="G75" s="1102"/>
      <c r="H75" s="1771"/>
      <c r="I75" s="1556"/>
      <c r="J75" s="1771" t="s">
        <v>375</v>
      </c>
      <c r="K75" s="1772" t="s">
        <v>392</v>
      </c>
      <c r="L75" s="1771" t="s">
        <v>379</v>
      </c>
      <c r="M75" s="1771"/>
      <c r="N75" s="1771" t="s">
        <v>375</v>
      </c>
      <c r="O75" s="1772" t="s">
        <v>393</v>
      </c>
      <c r="P75" s="1776" t="s">
        <v>379</v>
      </c>
      <c r="Q75" s="1777"/>
      <c r="R75" s="1778"/>
    </row>
    <row r="76" spans="1:18" ht="26.25" customHeight="1">
      <c r="A76" s="1119"/>
      <c r="B76" s="1100"/>
      <c r="C76" s="1101"/>
      <c r="D76" s="1101"/>
      <c r="E76" s="1101"/>
      <c r="F76" s="1101"/>
      <c r="G76" s="1102"/>
      <c r="H76" s="1772"/>
      <c r="I76" s="1556"/>
      <c r="J76" s="1772"/>
      <c r="K76" s="1556"/>
      <c r="L76" s="1772" t="s">
        <v>380</v>
      </c>
      <c r="M76" s="1772" t="s">
        <v>381</v>
      </c>
      <c r="N76" s="1772"/>
      <c r="O76" s="1556"/>
      <c r="P76" s="1772" t="s">
        <v>382</v>
      </c>
      <c r="Q76" s="1772" t="s">
        <v>383</v>
      </c>
      <c r="R76" s="1772" t="s">
        <v>384</v>
      </c>
    </row>
    <row r="77" spans="1:18" ht="33" customHeight="1">
      <c r="A77" s="1119"/>
      <c r="B77" s="1100"/>
      <c r="C77" s="1101"/>
      <c r="D77" s="1101"/>
      <c r="E77" s="1101"/>
      <c r="F77" s="1101"/>
      <c r="G77" s="1102"/>
      <c r="H77" s="1044" t="s">
        <v>394</v>
      </c>
      <c r="I77" s="1557"/>
      <c r="J77" s="1044" t="s">
        <v>395</v>
      </c>
      <c r="K77" s="1557"/>
      <c r="L77" s="1557"/>
      <c r="M77" s="1557"/>
      <c r="N77" s="1044" t="s">
        <v>396</v>
      </c>
      <c r="O77" s="1557"/>
      <c r="P77" s="1779"/>
      <c r="Q77" s="1557"/>
      <c r="R77" s="1557"/>
    </row>
    <row r="78" spans="1:18" ht="13.5" customHeight="1">
      <c r="A78" s="1119"/>
      <c r="B78" s="1100"/>
      <c r="C78" s="1101"/>
      <c r="D78" s="1101"/>
      <c r="E78" s="1101"/>
      <c r="F78" s="1101"/>
      <c r="G78" s="1102"/>
      <c r="H78" s="1044">
        <v>16</v>
      </c>
      <c r="I78" s="1044">
        <v>17</v>
      </c>
      <c r="J78" s="1044">
        <v>18</v>
      </c>
      <c r="K78" s="1052">
        <v>19</v>
      </c>
      <c r="L78" s="1052">
        <v>20</v>
      </c>
      <c r="M78" s="1052">
        <v>21</v>
      </c>
      <c r="N78" s="1044">
        <v>22</v>
      </c>
      <c r="O78" s="1052">
        <v>23</v>
      </c>
      <c r="P78" s="1052">
        <v>24</v>
      </c>
      <c r="Q78" s="1052">
        <v>25</v>
      </c>
      <c r="R78" s="1052">
        <v>26</v>
      </c>
    </row>
    <row r="79" spans="1:18" ht="20.25" customHeight="1">
      <c r="A79" s="1120"/>
      <c r="B79" s="1103"/>
      <c r="C79" s="1079"/>
      <c r="D79" s="1079"/>
      <c r="E79" s="1079"/>
      <c r="F79" s="1788" t="s">
        <v>406</v>
      </c>
      <c r="G79" s="1789"/>
      <c r="H79" s="1054">
        <v>96</v>
      </c>
      <c r="I79" s="1072">
        <v>0.3</v>
      </c>
      <c r="J79" s="1054">
        <v>96</v>
      </c>
      <c r="K79" s="1072">
        <v>0.3</v>
      </c>
      <c r="L79" s="1121" t="s">
        <v>600</v>
      </c>
      <c r="M79" s="1059">
        <v>96</v>
      </c>
      <c r="N79" s="1121" t="s">
        <v>600</v>
      </c>
      <c r="O79" s="1122" t="s">
        <v>600</v>
      </c>
      <c r="P79" s="1123" t="s">
        <v>600</v>
      </c>
      <c r="Q79" s="1058" t="s">
        <v>600</v>
      </c>
      <c r="R79" s="1124" t="s">
        <v>600</v>
      </c>
    </row>
    <row r="80" spans="1:18" ht="9.75" customHeight="1">
      <c r="A80" s="1125"/>
      <c r="B80" s="1100"/>
      <c r="C80" s="1101"/>
      <c r="D80" s="1101"/>
      <c r="E80" s="1101"/>
      <c r="F80" s="1101"/>
      <c r="G80" s="1126"/>
      <c r="H80" s="1101"/>
      <c r="I80" s="1104"/>
      <c r="J80" s="1101"/>
      <c r="K80" s="1104"/>
      <c r="L80" s="1127"/>
      <c r="M80" s="1108"/>
      <c r="N80" s="1127"/>
      <c r="O80" s="1128"/>
      <c r="P80" s="1129"/>
      <c r="Q80" s="1107"/>
      <c r="R80" s="1130"/>
    </row>
    <row r="81" spans="1:18" ht="16.5" customHeight="1">
      <c r="A81" s="1045"/>
      <c r="B81" s="1086" t="s">
        <v>397</v>
      </c>
      <c r="C81" s="1790" t="s">
        <v>241</v>
      </c>
      <c r="D81" s="1791"/>
      <c r="E81" s="1791"/>
      <c r="F81" s="1791"/>
      <c r="G81" s="1791"/>
      <c r="H81" s="1791"/>
      <c r="I81" s="1791"/>
      <c r="J81" s="1791"/>
      <c r="K81" s="1791"/>
      <c r="L81" s="1791"/>
      <c r="M81" s="1791"/>
      <c r="N81" s="1791"/>
      <c r="O81" s="1791"/>
      <c r="P81" s="1791"/>
      <c r="Q81" s="1791"/>
      <c r="R81" s="1792"/>
    </row>
    <row r="82" spans="1:18" ht="15.75" customHeight="1">
      <c r="A82" s="1049"/>
      <c r="B82" s="1086" t="s">
        <v>399</v>
      </c>
      <c r="C82" s="1790" t="s">
        <v>407</v>
      </c>
      <c r="D82" s="1791"/>
      <c r="E82" s="1791"/>
      <c r="F82" s="1791"/>
      <c r="G82" s="1791"/>
      <c r="H82" s="1791"/>
      <c r="I82" s="1791"/>
      <c r="J82" s="1791"/>
      <c r="K82" s="1791"/>
      <c r="L82" s="1791"/>
      <c r="M82" s="1791"/>
      <c r="N82" s="1791"/>
      <c r="O82" s="1791"/>
      <c r="P82" s="1791"/>
      <c r="Q82" s="1791"/>
      <c r="R82" s="1792"/>
    </row>
    <row r="83" spans="1:18" ht="15.75" customHeight="1">
      <c r="A83" s="1052"/>
      <c r="B83" s="1086" t="s">
        <v>401</v>
      </c>
      <c r="C83" s="1790" t="s">
        <v>408</v>
      </c>
      <c r="D83" s="1791"/>
      <c r="E83" s="1791"/>
      <c r="F83" s="1791"/>
      <c r="G83" s="1791"/>
      <c r="H83" s="1791"/>
      <c r="I83" s="1791"/>
      <c r="J83" s="1791"/>
      <c r="K83" s="1791"/>
      <c r="L83" s="1791"/>
      <c r="M83" s="1791"/>
      <c r="N83" s="1791"/>
      <c r="O83" s="1791"/>
      <c r="P83" s="1791"/>
      <c r="Q83" s="1791"/>
      <c r="R83" s="1792"/>
    </row>
    <row r="84" spans="1:18" ht="18.75" customHeight="1">
      <c r="A84" s="1771" t="s">
        <v>366</v>
      </c>
      <c r="B84" s="1771" t="s">
        <v>367</v>
      </c>
      <c r="C84" s="1771" t="s">
        <v>368</v>
      </c>
      <c r="D84" s="1771" t="s">
        <v>369</v>
      </c>
      <c r="E84" s="1771" t="s">
        <v>370</v>
      </c>
      <c r="F84" s="1771" t="s">
        <v>371</v>
      </c>
      <c r="G84" s="1771"/>
      <c r="H84" s="1773" t="s">
        <v>372</v>
      </c>
      <c r="I84" s="1774"/>
      <c r="J84" s="1774"/>
      <c r="K84" s="1774"/>
      <c r="L84" s="1774"/>
      <c r="M84" s="1774"/>
      <c r="N84" s="1774"/>
      <c r="O84" s="1774"/>
      <c r="P84" s="1774"/>
      <c r="Q84" s="1774"/>
      <c r="R84" s="1775"/>
    </row>
    <row r="85" spans="1:18" ht="16.5" customHeight="1">
      <c r="A85" s="1771"/>
      <c r="B85" s="1771"/>
      <c r="C85" s="1771"/>
      <c r="D85" s="1771"/>
      <c r="E85" s="1771"/>
      <c r="F85" s="1771" t="s">
        <v>373</v>
      </c>
      <c r="G85" s="1771" t="s">
        <v>374</v>
      </c>
      <c r="H85" s="1771" t="s">
        <v>375</v>
      </c>
      <c r="I85" s="1045"/>
      <c r="J85" s="1776" t="s">
        <v>376</v>
      </c>
      <c r="K85" s="1777"/>
      <c r="L85" s="1777"/>
      <c r="M85" s="1777"/>
      <c r="N85" s="1777"/>
      <c r="O85" s="1777"/>
      <c r="P85" s="1777"/>
      <c r="Q85" s="1777"/>
      <c r="R85" s="1778"/>
    </row>
    <row r="86" spans="1:18" ht="18.75" customHeight="1">
      <c r="A86" s="1771"/>
      <c r="B86" s="1771"/>
      <c r="C86" s="1771"/>
      <c r="D86" s="1771"/>
      <c r="E86" s="1771"/>
      <c r="F86" s="1771"/>
      <c r="G86" s="1771"/>
      <c r="H86" s="1771"/>
      <c r="I86" s="1049"/>
      <c r="J86" s="1771" t="s">
        <v>377</v>
      </c>
      <c r="K86" s="1771"/>
      <c r="L86" s="1771"/>
      <c r="M86" s="1771"/>
      <c r="N86" s="1776" t="s">
        <v>378</v>
      </c>
      <c r="O86" s="1777"/>
      <c r="P86" s="1777"/>
      <c r="Q86" s="1777"/>
      <c r="R86" s="1778"/>
    </row>
    <row r="87" spans="1:18" ht="22.5" customHeight="1">
      <c r="A87" s="1771"/>
      <c r="B87" s="1771"/>
      <c r="C87" s="1771"/>
      <c r="D87" s="1771"/>
      <c r="E87" s="1771"/>
      <c r="F87" s="1771"/>
      <c r="G87" s="1771"/>
      <c r="H87" s="1771"/>
      <c r="I87" s="1049"/>
      <c r="J87" s="1771" t="s">
        <v>375</v>
      </c>
      <c r="K87" s="1045"/>
      <c r="L87" s="1771" t="s">
        <v>379</v>
      </c>
      <c r="M87" s="1771"/>
      <c r="N87" s="1771" t="s">
        <v>375</v>
      </c>
      <c r="O87" s="1045"/>
      <c r="P87" s="1776" t="s">
        <v>379</v>
      </c>
      <c r="Q87" s="1777"/>
      <c r="R87" s="1778"/>
    </row>
    <row r="88" spans="1:18" ht="19.5" customHeight="1">
      <c r="A88" s="1772"/>
      <c r="B88" s="1772"/>
      <c r="C88" s="1772"/>
      <c r="D88" s="1772"/>
      <c r="E88" s="1772"/>
      <c r="F88" s="1772"/>
      <c r="G88" s="1772"/>
      <c r="H88" s="1772"/>
      <c r="I88" s="1049"/>
      <c r="J88" s="1772"/>
      <c r="K88" s="1049"/>
      <c r="L88" s="1772" t="s">
        <v>380</v>
      </c>
      <c r="M88" s="1772" t="s">
        <v>381</v>
      </c>
      <c r="N88" s="1772"/>
      <c r="O88" s="1049"/>
      <c r="P88" s="1772" t="s">
        <v>382</v>
      </c>
      <c r="Q88" s="1772" t="s">
        <v>383</v>
      </c>
      <c r="R88" s="1772" t="s">
        <v>384</v>
      </c>
    </row>
    <row r="89" spans="1:18" ht="36.75" customHeight="1">
      <c r="A89" s="1050"/>
      <c r="B89" s="1050"/>
      <c r="C89" s="1050"/>
      <c r="D89" s="1050"/>
      <c r="E89" s="1051" t="s">
        <v>385</v>
      </c>
      <c r="F89" s="1050"/>
      <c r="G89" s="1050"/>
      <c r="H89" s="1044" t="s">
        <v>386</v>
      </c>
      <c r="I89" s="1049"/>
      <c r="J89" s="1044" t="s">
        <v>387</v>
      </c>
      <c r="K89" s="1049"/>
      <c r="L89" s="1557"/>
      <c r="M89" s="1557"/>
      <c r="N89" s="1044" t="s">
        <v>388</v>
      </c>
      <c r="O89" s="1049"/>
      <c r="P89" s="1779"/>
      <c r="Q89" s="1557"/>
      <c r="R89" s="1557"/>
    </row>
    <row r="90" spans="1:18" ht="15" customHeight="1">
      <c r="A90" s="1051">
        <v>1</v>
      </c>
      <c r="B90" s="1051">
        <v>2</v>
      </c>
      <c r="C90" s="1051">
        <v>3</v>
      </c>
      <c r="D90" s="1051">
        <v>4</v>
      </c>
      <c r="E90" s="1051">
        <v>5</v>
      </c>
      <c r="F90" s="1051">
        <v>6</v>
      </c>
      <c r="G90" s="1051">
        <v>7</v>
      </c>
      <c r="H90" s="1044">
        <v>8</v>
      </c>
      <c r="I90" s="1049"/>
      <c r="J90" s="1044">
        <v>9</v>
      </c>
      <c r="K90" s="1049"/>
      <c r="L90" s="1044">
        <v>10</v>
      </c>
      <c r="M90" s="1044">
        <v>11</v>
      </c>
      <c r="N90" s="1044">
        <v>12</v>
      </c>
      <c r="O90" s="1049"/>
      <c r="P90" s="1045">
        <v>13</v>
      </c>
      <c r="Q90" s="1044">
        <v>14</v>
      </c>
      <c r="R90" s="1044">
        <v>15</v>
      </c>
    </row>
    <row r="91" spans="1:18" ht="66" customHeight="1">
      <c r="A91" s="1131" t="s">
        <v>576</v>
      </c>
      <c r="B91" s="1110" t="s">
        <v>411</v>
      </c>
      <c r="C91" s="1111" t="s">
        <v>240</v>
      </c>
      <c r="D91" s="1111" t="s">
        <v>410</v>
      </c>
      <c r="E91" s="1112"/>
      <c r="F91" s="1112"/>
      <c r="G91" s="1112"/>
      <c r="H91" s="1112"/>
      <c r="I91" s="1112"/>
      <c r="J91" s="1112"/>
      <c r="K91" s="1112"/>
      <c r="L91" s="1112"/>
      <c r="M91" s="1132"/>
      <c r="N91" s="1112"/>
      <c r="O91" s="1112"/>
      <c r="P91" s="1112"/>
      <c r="Q91" s="1112"/>
      <c r="R91" s="1112"/>
    </row>
    <row r="92" spans="1:18" ht="15.75" customHeight="1">
      <c r="A92" s="168"/>
      <c r="B92" s="1091" t="s">
        <v>1099</v>
      </c>
      <c r="C92" s="1055"/>
      <c r="D92" s="1055"/>
      <c r="E92" s="1055">
        <v>12000000</v>
      </c>
      <c r="F92" s="1055">
        <v>3000000</v>
      </c>
      <c r="G92" s="1055">
        <v>9000000</v>
      </c>
      <c r="H92" s="1055">
        <v>160000</v>
      </c>
      <c r="I92" s="1055"/>
      <c r="J92" s="1055">
        <v>160000</v>
      </c>
      <c r="K92" s="1055"/>
      <c r="L92" s="1055"/>
      <c r="M92" s="1096">
        <v>160000</v>
      </c>
      <c r="N92" s="1055"/>
      <c r="O92" s="1055"/>
      <c r="P92" s="1055"/>
      <c r="Q92" s="1055"/>
      <c r="R92" s="1055"/>
    </row>
    <row r="93" spans="1:18" ht="16.5" customHeight="1">
      <c r="A93" s="168"/>
      <c r="B93" s="1086" t="s">
        <v>376</v>
      </c>
      <c r="C93" s="1115"/>
      <c r="D93" s="1116"/>
      <c r="E93" s="1116"/>
      <c r="F93" s="1116"/>
      <c r="G93" s="1116"/>
      <c r="H93" s="1116"/>
      <c r="I93" s="1116"/>
      <c r="J93" s="1116"/>
      <c r="K93" s="1116"/>
      <c r="L93" s="1116"/>
      <c r="M93" s="1133"/>
      <c r="N93" s="1116"/>
      <c r="O93" s="1116"/>
      <c r="P93" s="1116"/>
      <c r="Q93" s="1116"/>
      <c r="R93" s="1118"/>
    </row>
    <row r="94" spans="1:18" ht="18" customHeight="1">
      <c r="A94" s="168"/>
      <c r="B94" s="1094">
        <v>2006</v>
      </c>
      <c r="C94" s="1054"/>
      <c r="D94" s="1054"/>
      <c r="E94" s="1054">
        <v>160000</v>
      </c>
      <c r="F94" s="1054">
        <v>160000</v>
      </c>
      <c r="G94" s="1054"/>
      <c r="H94" s="1054">
        <v>160000</v>
      </c>
      <c r="I94" s="1054"/>
      <c r="J94" s="1054">
        <v>160000</v>
      </c>
      <c r="K94" s="1054"/>
      <c r="L94" s="1054"/>
      <c r="M94" s="1053">
        <v>160000</v>
      </c>
      <c r="N94" s="1054"/>
      <c r="O94" s="1054"/>
      <c r="P94" s="1054"/>
      <c r="Q94" s="1054"/>
      <c r="R94" s="1054"/>
    </row>
    <row r="95" spans="1:18" ht="15" customHeight="1">
      <c r="A95" s="168"/>
      <c r="B95" s="1094">
        <v>2007</v>
      </c>
      <c r="C95" s="1054"/>
      <c r="D95" s="1054"/>
      <c r="E95" s="1054">
        <v>100000</v>
      </c>
      <c r="F95" s="1054">
        <v>100000</v>
      </c>
      <c r="G95" s="1054"/>
      <c r="H95" s="1054"/>
      <c r="I95" s="1054"/>
      <c r="J95" s="1054"/>
      <c r="K95" s="1054"/>
      <c r="L95" s="1054"/>
      <c r="M95" s="1053"/>
      <c r="N95" s="1054"/>
      <c r="O95" s="1054"/>
      <c r="P95" s="1054"/>
      <c r="Q95" s="1054"/>
      <c r="R95" s="1054"/>
    </row>
    <row r="96" spans="1:18" ht="16.5" customHeight="1">
      <c r="A96" s="168"/>
      <c r="B96" s="1094">
        <v>2008</v>
      </c>
      <c r="C96" s="1054"/>
      <c r="D96" s="1054"/>
      <c r="E96" s="1054">
        <v>3000000</v>
      </c>
      <c r="F96" s="1054">
        <v>750000</v>
      </c>
      <c r="G96" s="1054">
        <v>2250000</v>
      </c>
      <c r="H96" s="1054"/>
      <c r="I96" s="1054"/>
      <c r="J96" s="1054"/>
      <c r="K96" s="1054"/>
      <c r="L96" s="1054"/>
      <c r="M96" s="1097"/>
      <c r="N96" s="1054"/>
      <c r="O96" s="1054"/>
      <c r="P96" s="1054"/>
      <c r="Q96" s="1054"/>
      <c r="R96" s="1054"/>
    </row>
    <row r="97" spans="1:18" ht="18" customHeight="1">
      <c r="A97" s="168"/>
      <c r="B97" s="1094">
        <v>2009</v>
      </c>
      <c r="C97" s="1054"/>
      <c r="D97" s="1054"/>
      <c r="E97" s="1054">
        <v>3000000</v>
      </c>
      <c r="F97" s="1054">
        <v>750000</v>
      </c>
      <c r="G97" s="1054">
        <v>2250000</v>
      </c>
      <c r="H97" s="1054"/>
      <c r="I97" s="1054"/>
      <c r="J97" s="1054"/>
      <c r="K97" s="1054"/>
      <c r="L97" s="1054"/>
      <c r="M97" s="1097"/>
      <c r="N97" s="1054"/>
      <c r="O97" s="1054"/>
      <c r="P97" s="1054"/>
      <c r="Q97" s="1054"/>
      <c r="R97" s="1054"/>
    </row>
    <row r="98" spans="1:18" ht="17.25" customHeight="1">
      <c r="A98" s="158"/>
      <c r="B98" s="1094">
        <v>2010</v>
      </c>
      <c r="C98" s="1054"/>
      <c r="D98" s="1054"/>
      <c r="E98" s="1054">
        <v>5740000</v>
      </c>
      <c r="F98" s="1054">
        <v>1240000</v>
      </c>
      <c r="G98" s="1054">
        <v>4500000</v>
      </c>
      <c r="H98" s="1054"/>
      <c r="I98" s="1054"/>
      <c r="J98" s="1054"/>
      <c r="K98" s="1054"/>
      <c r="L98" s="1054"/>
      <c r="M98" s="1097"/>
      <c r="N98" s="1054"/>
      <c r="O98" s="1054"/>
      <c r="P98" s="1054"/>
      <c r="Q98" s="1054"/>
      <c r="R98" s="1054"/>
    </row>
    <row r="99" spans="1:18" ht="16.5" customHeight="1">
      <c r="A99" s="437"/>
      <c r="B99" s="1098"/>
      <c r="C99" s="1073"/>
      <c r="D99" s="1073"/>
      <c r="E99" s="1073"/>
      <c r="F99" s="1073"/>
      <c r="G99" s="1099"/>
      <c r="H99" s="1773" t="s">
        <v>390</v>
      </c>
      <c r="I99" s="1774"/>
      <c r="J99" s="1774"/>
      <c r="K99" s="1774"/>
      <c r="L99" s="1774"/>
      <c r="M99" s="1774"/>
      <c r="N99" s="1774"/>
      <c r="O99" s="1774"/>
      <c r="P99" s="1774"/>
      <c r="Q99" s="1774"/>
      <c r="R99" s="1775"/>
    </row>
    <row r="100" spans="1:18" ht="16.5" customHeight="1">
      <c r="A100" s="1134"/>
      <c r="B100" s="1100"/>
      <c r="C100" s="1101"/>
      <c r="D100" s="1101"/>
      <c r="E100" s="1101"/>
      <c r="F100" s="1101"/>
      <c r="G100" s="1102"/>
      <c r="H100" s="1771" t="s">
        <v>375</v>
      </c>
      <c r="I100" s="1772" t="s">
        <v>391</v>
      </c>
      <c r="J100" s="1776" t="s">
        <v>376</v>
      </c>
      <c r="K100" s="1777"/>
      <c r="L100" s="1777"/>
      <c r="M100" s="1777"/>
      <c r="N100" s="1777"/>
      <c r="O100" s="1777"/>
      <c r="P100" s="1777"/>
      <c r="Q100" s="1777"/>
      <c r="R100" s="1778"/>
    </row>
    <row r="101" spans="1:18" ht="18" customHeight="1">
      <c r="A101" s="1134"/>
      <c r="B101" s="1100"/>
      <c r="C101" s="1101"/>
      <c r="D101" s="1101"/>
      <c r="E101" s="1101"/>
      <c r="F101" s="1101"/>
      <c r="G101" s="1102"/>
      <c r="H101" s="1771"/>
      <c r="I101" s="1556"/>
      <c r="J101" s="1771" t="s">
        <v>377</v>
      </c>
      <c r="K101" s="1771"/>
      <c r="L101" s="1771"/>
      <c r="M101" s="1771"/>
      <c r="N101" s="1776" t="s">
        <v>378</v>
      </c>
      <c r="O101" s="1777"/>
      <c r="P101" s="1777"/>
      <c r="Q101" s="1777"/>
      <c r="R101" s="1778"/>
    </row>
    <row r="102" spans="1:18" ht="24.75" customHeight="1">
      <c r="A102" s="1134"/>
      <c r="B102" s="1100"/>
      <c r="C102" s="1101"/>
      <c r="D102" s="1101"/>
      <c r="E102" s="1101"/>
      <c r="F102" s="1101"/>
      <c r="G102" s="1102"/>
      <c r="H102" s="1771"/>
      <c r="I102" s="1556"/>
      <c r="J102" s="1771" t="s">
        <v>375</v>
      </c>
      <c r="K102" s="1772" t="s">
        <v>392</v>
      </c>
      <c r="L102" s="1771" t="s">
        <v>379</v>
      </c>
      <c r="M102" s="1771"/>
      <c r="N102" s="1771" t="s">
        <v>375</v>
      </c>
      <c r="O102" s="1772" t="s">
        <v>393</v>
      </c>
      <c r="P102" s="1776" t="s">
        <v>379</v>
      </c>
      <c r="Q102" s="1777"/>
      <c r="R102" s="1778"/>
    </row>
    <row r="103" spans="1:18" ht="18" customHeight="1">
      <c r="A103" s="1134"/>
      <c r="B103" s="1100"/>
      <c r="C103" s="1101"/>
      <c r="D103" s="1101"/>
      <c r="E103" s="1101"/>
      <c r="F103" s="1101"/>
      <c r="G103" s="1102"/>
      <c r="H103" s="1772"/>
      <c r="I103" s="1556"/>
      <c r="J103" s="1772"/>
      <c r="K103" s="1556"/>
      <c r="L103" s="1772" t="s">
        <v>380</v>
      </c>
      <c r="M103" s="1772" t="s">
        <v>381</v>
      </c>
      <c r="N103" s="1772"/>
      <c r="O103" s="1556"/>
      <c r="P103" s="1772" t="s">
        <v>382</v>
      </c>
      <c r="Q103" s="1772" t="s">
        <v>383</v>
      </c>
      <c r="R103" s="1772" t="s">
        <v>384</v>
      </c>
    </row>
    <row r="104" spans="1:18" ht="34.5" customHeight="1">
      <c r="A104" s="1134"/>
      <c r="B104" s="1100"/>
      <c r="C104" s="1101"/>
      <c r="D104" s="1101"/>
      <c r="E104" s="1101"/>
      <c r="F104" s="1101"/>
      <c r="G104" s="1102"/>
      <c r="H104" s="1044" t="s">
        <v>394</v>
      </c>
      <c r="I104" s="1557"/>
      <c r="J104" s="1044" t="s">
        <v>395</v>
      </c>
      <c r="K104" s="1557"/>
      <c r="L104" s="1557"/>
      <c r="M104" s="1557"/>
      <c r="N104" s="1044" t="s">
        <v>396</v>
      </c>
      <c r="O104" s="1557"/>
      <c r="P104" s="1779"/>
      <c r="Q104" s="1557"/>
      <c r="R104" s="1557"/>
    </row>
    <row r="105" spans="1:18" ht="15" customHeight="1">
      <c r="A105" s="1134"/>
      <c r="B105" s="1100"/>
      <c r="C105" s="1101"/>
      <c r="D105" s="1101"/>
      <c r="E105" s="1101"/>
      <c r="F105" s="1101"/>
      <c r="G105" s="1102"/>
      <c r="H105" s="1044">
        <v>16</v>
      </c>
      <c r="I105" s="1044">
        <v>17</v>
      </c>
      <c r="J105" s="1044">
        <v>18</v>
      </c>
      <c r="K105" s="1052">
        <v>19</v>
      </c>
      <c r="L105" s="1052">
        <v>20</v>
      </c>
      <c r="M105" s="1052">
        <v>21</v>
      </c>
      <c r="N105" s="1044">
        <v>22</v>
      </c>
      <c r="O105" s="1052">
        <v>23</v>
      </c>
      <c r="P105" s="1052">
        <v>24</v>
      </c>
      <c r="Q105" s="1052">
        <v>25</v>
      </c>
      <c r="R105" s="1052">
        <v>26</v>
      </c>
    </row>
    <row r="106" spans="1:18" ht="18" customHeight="1">
      <c r="A106" s="1135"/>
      <c r="B106" s="1103"/>
      <c r="C106" s="1079"/>
      <c r="D106" s="1079"/>
      <c r="E106" s="1079"/>
      <c r="F106" s="1788" t="s">
        <v>406</v>
      </c>
      <c r="G106" s="1789"/>
      <c r="H106" s="1054">
        <v>159993</v>
      </c>
      <c r="I106" s="1072">
        <v>100</v>
      </c>
      <c r="J106" s="1054">
        <v>159993</v>
      </c>
      <c r="K106" s="1072">
        <v>100</v>
      </c>
      <c r="L106" s="1121" t="s">
        <v>600</v>
      </c>
      <c r="M106" s="1059">
        <v>159993</v>
      </c>
      <c r="N106" s="1121" t="s">
        <v>600</v>
      </c>
      <c r="O106" s="1122" t="s">
        <v>600</v>
      </c>
      <c r="P106" s="1123" t="s">
        <v>600</v>
      </c>
      <c r="Q106" s="1058" t="s">
        <v>600</v>
      </c>
      <c r="R106" s="1124" t="s">
        <v>600</v>
      </c>
    </row>
    <row r="107" spans="1:18" ht="9" customHeight="1">
      <c r="A107" s="776"/>
      <c r="B107" s="1100"/>
      <c r="C107" s="1101"/>
      <c r="D107" s="1101"/>
      <c r="E107" s="1101"/>
      <c r="F107" s="1101"/>
      <c r="G107" s="1126"/>
      <c r="H107" s="1101"/>
      <c r="I107" s="1104"/>
      <c r="J107" s="1101"/>
      <c r="K107" s="1104"/>
      <c r="L107" s="1127"/>
      <c r="M107" s="1108"/>
      <c r="N107" s="1127"/>
      <c r="O107" s="1128"/>
      <c r="P107" s="1129"/>
      <c r="Q107" s="1107"/>
      <c r="R107" s="1130"/>
    </row>
    <row r="108" spans="1:18" ht="19.5" customHeight="1">
      <c r="A108" s="1045"/>
      <c r="B108" s="1086" t="s">
        <v>397</v>
      </c>
      <c r="C108" s="1790" t="s">
        <v>241</v>
      </c>
      <c r="D108" s="1791"/>
      <c r="E108" s="1791"/>
      <c r="F108" s="1791"/>
      <c r="G108" s="1791"/>
      <c r="H108" s="1791"/>
      <c r="I108" s="1791"/>
      <c r="J108" s="1791"/>
      <c r="K108" s="1791"/>
      <c r="L108" s="1791"/>
      <c r="M108" s="1791"/>
      <c r="N108" s="1791"/>
      <c r="O108" s="1791"/>
      <c r="P108" s="1791"/>
      <c r="Q108" s="1791"/>
      <c r="R108" s="1792"/>
    </row>
    <row r="109" spans="1:18" ht="19.5" customHeight="1">
      <c r="A109" s="1049"/>
      <c r="B109" s="1086" t="s">
        <v>399</v>
      </c>
      <c r="C109" s="1790" t="s">
        <v>407</v>
      </c>
      <c r="D109" s="1791"/>
      <c r="E109" s="1791"/>
      <c r="F109" s="1791"/>
      <c r="G109" s="1791"/>
      <c r="H109" s="1791"/>
      <c r="I109" s="1791"/>
      <c r="J109" s="1791"/>
      <c r="K109" s="1791"/>
      <c r="L109" s="1791"/>
      <c r="M109" s="1791"/>
      <c r="N109" s="1791"/>
      <c r="O109" s="1791"/>
      <c r="P109" s="1791"/>
      <c r="Q109" s="1791"/>
      <c r="R109" s="1792"/>
    </row>
    <row r="110" spans="1:18" ht="18" customHeight="1">
      <c r="A110" s="1052"/>
      <c r="B110" s="1086" t="s">
        <v>401</v>
      </c>
      <c r="C110" s="1790" t="s">
        <v>408</v>
      </c>
      <c r="D110" s="1791"/>
      <c r="E110" s="1791"/>
      <c r="F110" s="1791"/>
      <c r="G110" s="1791"/>
      <c r="H110" s="1791"/>
      <c r="I110" s="1791"/>
      <c r="J110" s="1791"/>
      <c r="K110" s="1791"/>
      <c r="L110" s="1791"/>
      <c r="M110" s="1791"/>
      <c r="N110" s="1791"/>
      <c r="O110" s="1791"/>
      <c r="P110" s="1791"/>
      <c r="Q110" s="1791"/>
      <c r="R110" s="1792"/>
    </row>
    <row r="111" spans="1:18" ht="18.75" customHeight="1">
      <c r="A111" s="1771" t="s">
        <v>366</v>
      </c>
      <c r="B111" s="1771" t="s">
        <v>367</v>
      </c>
      <c r="C111" s="1771" t="s">
        <v>368</v>
      </c>
      <c r="D111" s="1771" t="s">
        <v>369</v>
      </c>
      <c r="E111" s="1771" t="s">
        <v>370</v>
      </c>
      <c r="F111" s="1771" t="s">
        <v>371</v>
      </c>
      <c r="G111" s="1771"/>
      <c r="H111" s="1773" t="s">
        <v>372</v>
      </c>
      <c r="I111" s="1774"/>
      <c r="J111" s="1774"/>
      <c r="K111" s="1774"/>
      <c r="L111" s="1774"/>
      <c r="M111" s="1774"/>
      <c r="N111" s="1774"/>
      <c r="O111" s="1774"/>
      <c r="P111" s="1774"/>
      <c r="Q111" s="1774"/>
      <c r="R111" s="1775"/>
    </row>
    <row r="112" spans="1:18" ht="18.75" customHeight="1">
      <c r="A112" s="1771"/>
      <c r="B112" s="1771"/>
      <c r="C112" s="1771"/>
      <c r="D112" s="1771"/>
      <c r="E112" s="1771"/>
      <c r="F112" s="1771" t="s">
        <v>373</v>
      </c>
      <c r="G112" s="1771" t="s">
        <v>374</v>
      </c>
      <c r="H112" s="1771" t="s">
        <v>375</v>
      </c>
      <c r="I112" s="1045"/>
      <c r="J112" s="1776" t="s">
        <v>376</v>
      </c>
      <c r="K112" s="1777"/>
      <c r="L112" s="1777"/>
      <c r="M112" s="1777"/>
      <c r="N112" s="1777"/>
      <c r="O112" s="1777"/>
      <c r="P112" s="1777"/>
      <c r="Q112" s="1777"/>
      <c r="R112" s="1778"/>
    </row>
    <row r="113" spans="1:18" ht="17.25" customHeight="1">
      <c r="A113" s="1771"/>
      <c r="B113" s="1771"/>
      <c r="C113" s="1771"/>
      <c r="D113" s="1771"/>
      <c r="E113" s="1771"/>
      <c r="F113" s="1771"/>
      <c r="G113" s="1771"/>
      <c r="H113" s="1771"/>
      <c r="I113" s="1049"/>
      <c r="J113" s="1771" t="s">
        <v>377</v>
      </c>
      <c r="K113" s="1771"/>
      <c r="L113" s="1771"/>
      <c r="M113" s="1771"/>
      <c r="N113" s="1776" t="s">
        <v>378</v>
      </c>
      <c r="O113" s="1777"/>
      <c r="P113" s="1777"/>
      <c r="Q113" s="1777"/>
      <c r="R113" s="1778"/>
    </row>
    <row r="114" spans="1:18" ht="21" customHeight="1">
      <c r="A114" s="1771"/>
      <c r="B114" s="1771"/>
      <c r="C114" s="1771"/>
      <c r="D114" s="1771"/>
      <c r="E114" s="1771"/>
      <c r="F114" s="1771"/>
      <c r="G114" s="1771"/>
      <c r="H114" s="1771"/>
      <c r="I114" s="1049"/>
      <c r="J114" s="1771" t="s">
        <v>375</v>
      </c>
      <c r="K114" s="1045"/>
      <c r="L114" s="1771" t="s">
        <v>379</v>
      </c>
      <c r="M114" s="1771"/>
      <c r="N114" s="1771" t="s">
        <v>375</v>
      </c>
      <c r="O114" s="1045"/>
      <c r="P114" s="1776" t="s">
        <v>379</v>
      </c>
      <c r="Q114" s="1777"/>
      <c r="R114" s="1778"/>
    </row>
    <row r="115" spans="1:18" ht="21" customHeight="1">
      <c r="A115" s="1772"/>
      <c r="B115" s="1772"/>
      <c r="C115" s="1772"/>
      <c r="D115" s="1772"/>
      <c r="E115" s="1772"/>
      <c r="F115" s="1772"/>
      <c r="G115" s="1772"/>
      <c r="H115" s="1772"/>
      <c r="I115" s="1049"/>
      <c r="J115" s="1772"/>
      <c r="K115" s="1049"/>
      <c r="L115" s="1772" t="s">
        <v>380</v>
      </c>
      <c r="M115" s="1772" t="s">
        <v>381</v>
      </c>
      <c r="N115" s="1772"/>
      <c r="O115" s="1049"/>
      <c r="P115" s="1772" t="s">
        <v>382</v>
      </c>
      <c r="Q115" s="1772" t="s">
        <v>383</v>
      </c>
      <c r="R115" s="1772" t="s">
        <v>384</v>
      </c>
    </row>
    <row r="116" spans="1:18" ht="32.25" customHeight="1">
      <c r="A116" s="1050"/>
      <c r="B116" s="1050"/>
      <c r="C116" s="1050"/>
      <c r="D116" s="1050"/>
      <c r="E116" s="1051" t="s">
        <v>385</v>
      </c>
      <c r="F116" s="1050"/>
      <c r="G116" s="1050"/>
      <c r="H116" s="1044" t="s">
        <v>386</v>
      </c>
      <c r="I116" s="1049"/>
      <c r="J116" s="1044" t="s">
        <v>387</v>
      </c>
      <c r="K116" s="1049"/>
      <c r="L116" s="1557"/>
      <c r="M116" s="1557"/>
      <c r="N116" s="1044" t="s">
        <v>388</v>
      </c>
      <c r="O116" s="1049"/>
      <c r="P116" s="1779"/>
      <c r="Q116" s="1557"/>
      <c r="R116" s="1557"/>
    </row>
    <row r="117" spans="1:18" ht="16.5" customHeight="1">
      <c r="A117" s="1051">
        <v>1</v>
      </c>
      <c r="B117" s="1051">
        <v>2</v>
      </c>
      <c r="C117" s="1051">
        <v>3</v>
      </c>
      <c r="D117" s="1051">
        <v>4</v>
      </c>
      <c r="E117" s="1051">
        <v>5</v>
      </c>
      <c r="F117" s="1051">
        <v>6</v>
      </c>
      <c r="G117" s="1051">
        <v>7</v>
      </c>
      <c r="H117" s="1044">
        <v>8</v>
      </c>
      <c r="I117" s="1049"/>
      <c r="J117" s="1044">
        <v>9</v>
      </c>
      <c r="K117" s="1049"/>
      <c r="L117" s="1044">
        <v>10</v>
      </c>
      <c r="M117" s="1044">
        <v>11</v>
      </c>
      <c r="N117" s="1044">
        <v>12</v>
      </c>
      <c r="O117" s="1049"/>
      <c r="P117" s="1045">
        <v>13</v>
      </c>
      <c r="Q117" s="1044">
        <v>14</v>
      </c>
      <c r="R117" s="1044">
        <v>15</v>
      </c>
    </row>
    <row r="118" spans="1:18" ht="81.75" customHeight="1">
      <c r="A118" s="1045" t="s">
        <v>581</v>
      </c>
      <c r="B118" s="1110" t="s">
        <v>412</v>
      </c>
      <c r="C118" s="1045" t="s">
        <v>240</v>
      </c>
      <c r="D118" s="1045" t="s">
        <v>413</v>
      </c>
      <c r="E118" s="1090"/>
      <c r="F118" s="1090"/>
      <c r="G118" s="1090"/>
      <c r="H118" s="1090"/>
      <c r="I118" s="1090"/>
      <c r="J118" s="1090"/>
      <c r="K118" s="1090"/>
      <c r="L118" s="1090"/>
      <c r="M118" s="1136"/>
      <c r="N118" s="1090"/>
      <c r="O118" s="1090"/>
      <c r="P118" s="1137"/>
      <c r="Q118" s="1138"/>
      <c r="R118" s="1090"/>
    </row>
    <row r="119" spans="1:18" ht="15" customHeight="1">
      <c r="A119" s="1049"/>
      <c r="B119" s="1091" t="s">
        <v>1099</v>
      </c>
      <c r="C119" s="1052"/>
      <c r="D119" s="1052"/>
      <c r="E119" s="1092">
        <v>3280580</v>
      </c>
      <c r="F119" s="1092">
        <v>1580580</v>
      </c>
      <c r="G119" s="1092">
        <v>1700000</v>
      </c>
      <c r="H119" s="1092">
        <v>946621</v>
      </c>
      <c r="I119" s="1092"/>
      <c r="J119" s="1092">
        <v>456081</v>
      </c>
      <c r="K119" s="1092"/>
      <c r="L119" s="1092">
        <v>360055</v>
      </c>
      <c r="M119" s="1093">
        <v>96026</v>
      </c>
      <c r="N119" s="1092">
        <v>490540</v>
      </c>
      <c r="O119" s="1092"/>
      <c r="P119" s="1139">
        <v>484808</v>
      </c>
      <c r="Q119" s="1140"/>
      <c r="R119" s="1092">
        <v>5732</v>
      </c>
    </row>
    <row r="120" spans="1:18" ht="15" customHeight="1">
      <c r="A120" s="1049"/>
      <c r="B120" s="1086" t="s">
        <v>376</v>
      </c>
      <c r="C120" s="1046"/>
      <c r="D120" s="1047"/>
      <c r="E120" s="1047"/>
      <c r="F120" s="1047"/>
      <c r="G120" s="1047"/>
      <c r="H120" s="1047"/>
      <c r="I120" s="1047"/>
      <c r="J120" s="1047"/>
      <c r="K120" s="1047"/>
      <c r="L120" s="1047"/>
      <c r="M120" s="1047"/>
      <c r="N120" s="1047"/>
      <c r="O120" s="1141"/>
      <c r="P120" s="1142"/>
      <c r="Q120" s="1047"/>
      <c r="R120" s="1048"/>
    </row>
    <row r="121" spans="1:18" ht="18" customHeight="1">
      <c r="A121" s="1049"/>
      <c r="B121" s="1094">
        <v>2005</v>
      </c>
      <c r="C121" s="1054"/>
      <c r="D121" s="1054"/>
      <c r="E121" s="1054">
        <v>3000</v>
      </c>
      <c r="F121" s="1054">
        <v>1445</v>
      </c>
      <c r="G121" s="1054">
        <v>1555</v>
      </c>
      <c r="H121" s="1054"/>
      <c r="I121" s="1054"/>
      <c r="J121" s="1054"/>
      <c r="K121" s="1054"/>
      <c r="L121" s="1054"/>
      <c r="M121" s="1054"/>
      <c r="N121" s="1054"/>
      <c r="O121" s="1054"/>
      <c r="P121" s="1047"/>
      <c r="Q121" s="1054"/>
      <c r="R121" s="1054"/>
    </row>
    <row r="122" spans="1:18" ht="18" customHeight="1">
      <c r="A122" s="1049"/>
      <c r="B122" s="1094">
        <v>2006</v>
      </c>
      <c r="C122" s="1054"/>
      <c r="D122" s="1054"/>
      <c r="E122" s="1054">
        <v>946621</v>
      </c>
      <c r="F122" s="1054">
        <v>456081</v>
      </c>
      <c r="G122" s="1054">
        <v>490540</v>
      </c>
      <c r="H122" s="1054">
        <v>946621</v>
      </c>
      <c r="I122" s="1054"/>
      <c r="J122" s="1054">
        <v>456081</v>
      </c>
      <c r="K122" s="1054"/>
      <c r="L122" s="1054">
        <v>360055</v>
      </c>
      <c r="M122" s="1054">
        <v>96026</v>
      </c>
      <c r="N122" s="1054">
        <v>490540</v>
      </c>
      <c r="O122" s="1054"/>
      <c r="P122" s="1054">
        <v>484808</v>
      </c>
      <c r="Q122" s="1054"/>
      <c r="R122" s="1054">
        <v>5732</v>
      </c>
    </row>
    <row r="123" spans="1:18" ht="18" customHeight="1">
      <c r="A123" s="1052"/>
      <c r="B123" s="1094">
        <v>2007</v>
      </c>
      <c r="C123" s="1054"/>
      <c r="D123" s="1054"/>
      <c r="E123" s="1054">
        <v>2330959</v>
      </c>
      <c r="F123" s="1054">
        <v>1123054</v>
      </c>
      <c r="G123" s="1054">
        <v>1207905</v>
      </c>
      <c r="H123" s="1054"/>
      <c r="I123" s="1054"/>
      <c r="J123" s="1054"/>
      <c r="K123" s="1054"/>
      <c r="L123" s="1054"/>
      <c r="M123" s="1097"/>
      <c r="N123" s="1054"/>
      <c r="O123" s="1054"/>
      <c r="P123" s="1054"/>
      <c r="Q123" s="1054"/>
      <c r="R123" s="1054"/>
    </row>
    <row r="124" spans="1:18" ht="18" customHeight="1">
      <c r="A124" s="1143"/>
      <c r="B124" s="1098"/>
      <c r="C124" s="1073"/>
      <c r="D124" s="1073"/>
      <c r="E124" s="1073"/>
      <c r="F124" s="1073"/>
      <c r="G124" s="1099"/>
      <c r="H124" s="1773" t="s">
        <v>390</v>
      </c>
      <c r="I124" s="1774"/>
      <c r="J124" s="1774"/>
      <c r="K124" s="1774"/>
      <c r="L124" s="1774"/>
      <c r="M124" s="1774"/>
      <c r="N124" s="1774"/>
      <c r="O124" s="1774"/>
      <c r="P124" s="1774"/>
      <c r="Q124" s="1774"/>
      <c r="R124" s="1775"/>
    </row>
    <row r="125" spans="1:18" ht="18" customHeight="1">
      <c r="A125" s="1119"/>
      <c r="B125" s="1100"/>
      <c r="C125" s="1101"/>
      <c r="D125" s="1101"/>
      <c r="E125" s="1101"/>
      <c r="F125" s="1101"/>
      <c r="G125" s="1102"/>
      <c r="H125" s="1771" t="s">
        <v>375</v>
      </c>
      <c r="I125" s="1772" t="s">
        <v>391</v>
      </c>
      <c r="J125" s="1776" t="s">
        <v>376</v>
      </c>
      <c r="K125" s="1777"/>
      <c r="L125" s="1777"/>
      <c r="M125" s="1777"/>
      <c r="N125" s="1777"/>
      <c r="O125" s="1777"/>
      <c r="P125" s="1777"/>
      <c r="Q125" s="1777"/>
      <c r="R125" s="1778"/>
    </row>
    <row r="126" spans="1:18" ht="18" customHeight="1">
      <c r="A126" s="1119"/>
      <c r="B126" s="1100"/>
      <c r="C126" s="1101"/>
      <c r="D126" s="1101"/>
      <c r="E126" s="1101"/>
      <c r="F126" s="1101"/>
      <c r="G126" s="1102"/>
      <c r="H126" s="1771"/>
      <c r="I126" s="1556"/>
      <c r="J126" s="1771" t="s">
        <v>377</v>
      </c>
      <c r="K126" s="1771"/>
      <c r="L126" s="1771"/>
      <c r="M126" s="1771"/>
      <c r="N126" s="1776" t="s">
        <v>378</v>
      </c>
      <c r="O126" s="1777"/>
      <c r="P126" s="1777"/>
      <c r="Q126" s="1777"/>
      <c r="R126" s="1778"/>
    </row>
    <row r="127" spans="1:18" ht="24" customHeight="1">
      <c r="A127" s="1119"/>
      <c r="B127" s="1100"/>
      <c r="C127" s="1101"/>
      <c r="D127" s="1101"/>
      <c r="E127" s="1101"/>
      <c r="F127" s="1101"/>
      <c r="G127" s="1102"/>
      <c r="H127" s="1771"/>
      <c r="I127" s="1556"/>
      <c r="J127" s="1771" t="s">
        <v>375</v>
      </c>
      <c r="K127" s="1772" t="s">
        <v>392</v>
      </c>
      <c r="L127" s="1771" t="s">
        <v>379</v>
      </c>
      <c r="M127" s="1771"/>
      <c r="N127" s="1771" t="s">
        <v>375</v>
      </c>
      <c r="O127" s="1772" t="s">
        <v>393</v>
      </c>
      <c r="P127" s="1776" t="s">
        <v>379</v>
      </c>
      <c r="Q127" s="1777"/>
      <c r="R127" s="1778"/>
    </row>
    <row r="128" spans="1:18" ht="24" customHeight="1">
      <c r="A128" s="1119"/>
      <c r="B128" s="1100"/>
      <c r="C128" s="1101"/>
      <c r="D128" s="1101"/>
      <c r="E128" s="1101"/>
      <c r="F128" s="1101"/>
      <c r="G128" s="1102"/>
      <c r="H128" s="1772"/>
      <c r="I128" s="1556"/>
      <c r="J128" s="1772"/>
      <c r="K128" s="1556"/>
      <c r="L128" s="1772" t="s">
        <v>380</v>
      </c>
      <c r="M128" s="1772" t="s">
        <v>381</v>
      </c>
      <c r="N128" s="1772"/>
      <c r="O128" s="1556"/>
      <c r="P128" s="1772" t="s">
        <v>382</v>
      </c>
      <c r="Q128" s="1772" t="s">
        <v>383</v>
      </c>
      <c r="R128" s="1772" t="s">
        <v>384</v>
      </c>
    </row>
    <row r="129" spans="1:18" ht="31.5" customHeight="1">
      <c r="A129" s="1119"/>
      <c r="B129" s="1100"/>
      <c r="C129" s="1101"/>
      <c r="D129" s="1101"/>
      <c r="E129" s="1101"/>
      <c r="F129" s="1101"/>
      <c r="G129" s="1102"/>
      <c r="H129" s="1044" t="s">
        <v>394</v>
      </c>
      <c r="I129" s="1557"/>
      <c r="J129" s="1044" t="s">
        <v>395</v>
      </c>
      <c r="K129" s="1557"/>
      <c r="L129" s="1557"/>
      <c r="M129" s="1557"/>
      <c r="N129" s="1044" t="s">
        <v>396</v>
      </c>
      <c r="O129" s="1557"/>
      <c r="P129" s="1779"/>
      <c r="Q129" s="1557"/>
      <c r="R129" s="1557"/>
    </row>
    <row r="130" spans="1:18" ht="18.75" customHeight="1">
      <c r="A130" s="1119"/>
      <c r="B130" s="1100"/>
      <c r="C130" s="1101"/>
      <c r="D130" s="1101"/>
      <c r="E130" s="1101"/>
      <c r="F130" s="1101"/>
      <c r="G130" s="1102"/>
      <c r="H130" s="1044">
        <v>16</v>
      </c>
      <c r="I130" s="1044">
        <v>17</v>
      </c>
      <c r="J130" s="1044">
        <v>18</v>
      </c>
      <c r="K130" s="1052">
        <v>19</v>
      </c>
      <c r="L130" s="1052">
        <v>20</v>
      </c>
      <c r="M130" s="1052">
        <v>21</v>
      </c>
      <c r="N130" s="1044">
        <v>22</v>
      </c>
      <c r="O130" s="1052">
        <v>23</v>
      </c>
      <c r="P130" s="1052">
        <v>24</v>
      </c>
      <c r="Q130" s="1052">
        <v>25</v>
      </c>
      <c r="R130" s="1052">
        <v>26</v>
      </c>
    </row>
    <row r="131" spans="1:18" ht="18.75" customHeight="1">
      <c r="A131" s="1120"/>
      <c r="B131" s="1103"/>
      <c r="C131" s="1079"/>
      <c r="D131" s="1079"/>
      <c r="E131" s="1079"/>
      <c r="F131" s="1788" t="s">
        <v>406</v>
      </c>
      <c r="G131" s="1789"/>
      <c r="H131" s="1054">
        <v>946116</v>
      </c>
      <c r="I131" s="1072">
        <v>99.9</v>
      </c>
      <c r="J131" s="1054">
        <v>455881</v>
      </c>
      <c r="K131" s="1072">
        <v>99.9</v>
      </c>
      <c r="L131" s="1121">
        <v>360978</v>
      </c>
      <c r="M131" s="1059">
        <v>94903</v>
      </c>
      <c r="N131" s="1121">
        <v>490235</v>
      </c>
      <c r="O131" s="1122">
        <v>99.9</v>
      </c>
      <c r="P131" s="1057">
        <v>484503</v>
      </c>
      <c r="Q131" s="1058" t="s">
        <v>600</v>
      </c>
      <c r="R131" s="1144">
        <v>5732</v>
      </c>
    </row>
    <row r="132" spans="1:18" ht="6" customHeight="1">
      <c r="A132" s="1125"/>
      <c r="B132" s="1100"/>
      <c r="C132" s="1101"/>
      <c r="D132" s="1101"/>
      <c r="E132" s="1101"/>
      <c r="F132" s="1101"/>
      <c r="G132" s="1126"/>
      <c r="H132" s="1101"/>
      <c r="I132" s="1104"/>
      <c r="J132" s="1101"/>
      <c r="K132" s="1104"/>
      <c r="L132" s="1127"/>
      <c r="M132" s="1108"/>
      <c r="N132" s="1127"/>
      <c r="O132" s="1128"/>
      <c r="P132" s="1106"/>
      <c r="Q132" s="1107"/>
      <c r="R132" s="1145"/>
    </row>
    <row r="133" spans="1:18" ht="18.75" customHeight="1">
      <c r="A133" s="1045"/>
      <c r="B133" s="1086" t="s">
        <v>397</v>
      </c>
      <c r="C133" s="1790" t="s">
        <v>241</v>
      </c>
      <c r="D133" s="1791"/>
      <c r="E133" s="1791"/>
      <c r="F133" s="1791"/>
      <c r="G133" s="1791"/>
      <c r="H133" s="1791"/>
      <c r="I133" s="1791"/>
      <c r="J133" s="1791"/>
      <c r="K133" s="1791"/>
      <c r="L133" s="1791"/>
      <c r="M133" s="1791"/>
      <c r="N133" s="1791"/>
      <c r="O133" s="1791"/>
      <c r="P133" s="1791"/>
      <c r="Q133" s="1791"/>
      <c r="R133" s="1792"/>
    </row>
    <row r="134" spans="1:18" ht="15.75" customHeight="1">
      <c r="A134" s="1049"/>
      <c r="B134" s="1086" t="s">
        <v>399</v>
      </c>
      <c r="C134" s="1790" t="s">
        <v>407</v>
      </c>
      <c r="D134" s="1791"/>
      <c r="E134" s="1791"/>
      <c r="F134" s="1791"/>
      <c r="G134" s="1791"/>
      <c r="H134" s="1791"/>
      <c r="I134" s="1791"/>
      <c r="J134" s="1791"/>
      <c r="K134" s="1791"/>
      <c r="L134" s="1791"/>
      <c r="M134" s="1791"/>
      <c r="N134" s="1791"/>
      <c r="O134" s="1791"/>
      <c r="P134" s="1791"/>
      <c r="Q134" s="1791"/>
      <c r="R134" s="1792"/>
    </row>
    <row r="135" spans="1:18" ht="16.5" customHeight="1">
      <c r="A135" s="1049"/>
      <c r="B135" s="1086" t="s">
        <v>401</v>
      </c>
      <c r="C135" s="1790" t="s">
        <v>408</v>
      </c>
      <c r="D135" s="1791"/>
      <c r="E135" s="1791"/>
      <c r="F135" s="1791"/>
      <c r="G135" s="1791"/>
      <c r="H135" s="1791"/>
      <c r="I135" s="1791"/>
      <c r="J135" s="1791"/>
      <c r="K135" s="1791"/>
      <c r="L135" s="1791"/>
      <c r="M135" s="1791"/>
      <c r="N135" s="1791"/>
      <c r="O135" s="1791"/>
      <c r="P135" s="1791"/>
      <c r="Q135" s="1791"/>
      <c r="R135" s="1792"/>
    </row>
    <row r="136" spans="1:18" ht="18.75" customHeight="1">
      <c r="A136" s="1771" t="s">
        <v>366</v>
      </c>
      <c r="B136" s="1771" t="s">
        <v>367</v>
      </c>
      <c r="C136" s="1771" t="s">
        <v>368</v>
      </c>
      <c r="D136" s="1771" t="s">
        <v>369</v>
      </c>
      <c r="E136" s="1771" t="s">
        <v>370</v>
      </c>
      <c r="F136" s="1771" t="s">
        <v>371</v>
      </c>
      <c r="G136" s="1771"/>
      <c r="H136" s="1773" t="s">
        <v>372</v>
      </c>
      <c r="I136" s="1774"/>
      <c r="J136" s="1774"/>
      <c r="K136" s="1774"/>
      <c r="L136" s="1774"/>
      <c r="M136" s="1774"/>
      <c r="N136" s="1774"/>
      <c r="O136" s="1774"/>
      <c r="P136" s="1774"/>
      <c r="Q136" s="1774"/>
      <c r="R136" s="1775"/>
    </row>
    <row r="137" spans="1:18" ht="16.5" customHeight="1">
      <c r="A137" s="1771"/>
      <c r="B137" s="1771"/>
      <c r="C137" s="1771"/>
      <c r="D137" s="1771"/>
      <c r="E137" s="1771"/>
      <c r="F137" s="1771" t="s">
        <v>373</v>
      </c>
      <c r="G137" s="1771" t="s">
        <v>374</v>
      </c>
      <c r="H137" s="1771" t="s">
        <v>375</v>
      </c>
      <c r="I137" s="1045"/>
      <c r="J137" s="1776" t="s">
        <v>376</v>
      </c>
      <c r="K137" s="1777"/>
      <c r="L137" s="1777"/>
      <c r="M137" s="1777"/>
      <c r="N137" s="1777"/>
      <c r="O137" s="1777"/>
      <c r="P137" s="1777"/>
      <c r="Q137" s="1777"/>
      <c r="R137" s="1778"/>
    </row>
    <row r="138" spans="1:18" ht="18.75" customHeight="1">
      <c r="A138" s="1771"/>
      <c r="B138" s="1771"/>
      <c r="C138" s="1771"/>
      <c r="D138" s="1771"/>
      <c r="E138" s="1771"/>
      <c r="F138" s="1771"/>
      <c r="G138" s="1771"/>
      <c r="H138" s="1771"/>
      <c r="I138" s="1049"/>
      <c r="J138" s="1771" t="s">
        <v>377</v>
      </c>
      <c r="K138" s="1771"/>
      <c r="L138" s="1771"/>
      <c r="M138" s="1771"/>
      <c r="N138" s="1776" t="s">
        <v>378</v>
      </c>
      <c r="O138" s="1777"/>
      <c r="P138" s="1777"/>
      <c r="Q138" s="1777"/>
      <c r="R138" s="1778"/>
    </row>
    <row r="139" spans="1:18" ht="18.75" customHeight="1">
      <c r="A139" s="1771"/>
      <c r="B139" s="1771"/>
      <c r="C139" s="1771"/>
      <c r="D139" s="1771"/>
      <c r="E139" s="1771"/>
      <c r="F139" s="1771"/>
      <c r="G139" s="1771"/>
      <c r="H139" s="1771"/>
      <c r="I139" s="1049"/>
      <c r="J139" s="1771" t="s">
        <v>375</v>
      </c>
      <c r="K139" s="1045"/>
      <c r="L139" s="1771" t="s">
        <v>379</v>
      </c>
      <c r="M139" s="1771"/>
      <c r="N139" s="1771" t="s">
        <v>375</v>
      </c>
      <c r="O139" s="1045"/>
      <c r="P139" s="1776" t="s">
        <v>379</v>
      </c>
      <c r="Q139" s="1777"/>
      <c r="R139" s="1778"/>
    </row>
    <row r="140" spans="1:18" ht="18.75" customHeight="1">
      <c r="A140" s="1772"/>
      <c r="B140" s="1772"/>
      <c r="C140" s="1772"/>
      <c r="D140" s="1772"/>
      <c r="E140" s="1772"/>
      <c r="F140" s="1772"/>
      <c r="G140" s="1772"/>
      <c r="H140" s="1772"/>
      <c r="I140" s="1049"/>
      <c r="J140" s="1772"/>
      <c r="K140" s="1049"/>
      <c r="L140" s="1772" t="s">
        <v>380</v>
      </c>
      <c r="M140" s="1772" t="s">
        <v>381</v>
      </c>
      <c r="N140" s="1772"/>
      <c r="O140" s="1049"/>
      <c r="P140" s="1772" t="s">
        <v>382</v>
      </c>
      <c r="Q140" s="1772" t="s">
        <v>383</v>
      </c>
      <c r="R140" s="1772" t="s">
        <v>384</v>
      </c>
    </row>
    <row r="141" spans="1:18" ht="36.75" customHeight="1">
      <c r="A141" s="1050"/>
      <c r="B141" s="1050"/>
      <c r="C141" s="1050"/>
      <c r="D141" s="1050"/>
      <c r="E141" s="1051" t="s">
        <v>385</v>
      </c>
      <c r="F141" s="1050"/>
      <c r="G141" s="1050"/>
      <c r="H141" s="1044" t="s">
        <v>386</v>
      </c>
      <c r="I141" s="1049"/>
      <c r="J141" s="1044" t="s">
        <v>387</v>
      </c>
      <c r="K141" s="1049"/>
      <c r="L141" s="1557"/>
      <c r="M141" s="1557"/>
      <c r="N141" s="1044" t="s">
        <v>388</v>
      </c>
      <c r="O141" s="1049"/>
      <c r="P141" s="1779"/>
      <c r="Q141" s="1557"/>
      <c r="R141" s="1557"/>
    </row>
    <row r="142" spans="1:18" ht="13.5" customHeight="1">
      <c r="A142" s="1051">
        <v>1</v>
      </c>
      <c r="B142" s="1051">
        <v>2</v>
      </c>
      <c r="C142" s="1051">
        <v>3</v>
      </c>
      <c r="D142" s="1051">
        <v>4</v>
      </c>
      <c r="E142" s="1051">
        <v>5</v>
      </c>
      <c r="F142" s="1051">
        <v>6</v>
      </c>
      <c r="G142" s="1051">
        <v>7</v>
      </c>
      <c r="H142" s="1044">
        <v>8</v>
      </c>
      <c r="I142" s="1049"/>
      <c r="J142" s="1044">
        <v>9</v>
      </c>
      <c r="K142" s="1049"/>
      <c r="L142" s="1044">
        <v>10</v>
      </c>
      <c r="M142" s="1044">
        <v>11</v>
      </c>
      <c r="N142" s="1044">
        <v>12</v>
      </c>
      <c r="O142" s="1049"/>
      <c r="P142" s="1045">
        <v>13</v>
      </c>
      <c r="Q142" s="1044">
        <v>14</v>
      </c>
      <c r="R142" s="1044">
        <v>15</v>
      </c>
    </row>
    <row r="143" spans="1:18" ht="81.75" customHeight="1">
      <c r="A143" s="1049" t="s">
        <v>601</v>
      </c>
      <c r="B143" s="1086" t="s">
        <v>414</v>
      </c>
      <c r="C143" s="1044" t="s">
        <v>240</v>
      </c>
      <c r="D143" s="1044" t="s">
        <v>415</v>
      </c>
      <c r="E143" s="1146"/>
      <c r="F143" s="1146"/>
      <c r="G143" s="1146"/>
      <c r="H143" s="1146"/>
      <c r="I143" s="1146"/>
      <c r="J143" s="1146"/>
      <c r="K143" s="1146"/>
      <c r="L143" s="1146"/>
      <c r="M143" s="1147"/>
      <c r="N143" s="1148"/>
      <c r="O143" s="1149"/>
      <c r="P143" s="1150"/>
      <c r="Q143" s="1151"/>
      <c r="R143" s="1146"/>
    </row>
    <row r="144" spans="1:18" ht="15.75" customHeight="1">
      <c r="A144" s="168"/>
      <c r="B144" s="1091" t="s">
        <v>1099</v>
      </c>
      <c r="C144" s="1052"/>
      <c r="D144" s="1052"/>
      <c r="E144" s="1092">
        <v>800000</v>
      </c>
      <c r="F144" s="1092">
        <v>237500</v>
      </c>
      <c r="G144" s="1092">
        <v>562500</v>
      </c>
      <c r="H144" s="1092">
        <v>25000</v>
      </c>
      <c r="I144" s="1092"/>
      <c r="J144" s="1092">
        <v>25000</v>
      </c>
      <c r="K144" s="1092"/>
      <c r="L144" s="1092"/>
      <c r="M144" s="1093">
        <v>25000</v>
      </c>
      <c r="N144" s="1152"/>
      <c r="O144" s="1149"/>
      <c r="P144" s="1150"/>
      <c r="Q144" s="1151"/>
      <c r="R144" s="1146"/>
    </row>
    <row r="145" spans="1:18" ht="12.75">
      <c r="A145" s="168"/>
      <c r="B145" s="1086" t="s">
        <v>376</v>
      </c>
      <c r="C145" s="1046"/>
      <c r="D145" s="1047"/>
      <c r="E145" s="1047"/>
      <c r="F145" s="1047"/>
      <c r="G145" s="1047"/>
      <c r="H145" s="1047"/>
      <c r="I145" s="1047"/>
      <c r="J145" s="1047"/>
      <c r="K145" s="1047"/>
      <c r="L145" s="1047"/>
      <c r="M145" s="1047"/>
      <c r="N145" s="1047"/>
      <c r="O145" s="1047"/>
      <c r="P145" s="1109"/>
      <c r="Q145" s="1047"/>
      <c r="R145" s="1048"/>
    </row>
    <row r="146" spans="1:18" ht="16.5" customHeight="1">
      <c r="A146" s="168"/>
      <c r="B146" s="1094">
        <v>2006</v>
      </c>
      <c r="C146" s="1054"/>
      <c r="D146" s="1054"/>
      <c r="E146" s="1054">
        <v>25000</v>
      </c>
      <c r="F146" s="1054">
        <v>25000</v>
      </c>
      <c r="G146" s="1054"/>
      <c r="H146" s="1054">
        <v>25000</v>
      </c>
      <c r="I146" s="1054"/>
      <c r="J146" s="1054">
        <v>25000</v>
      </c>
      <c r="K146" s="1054"/>
      <c r="L146" s="1054"/>
      <c r="M146" s="1054">
        <v>25000</v>
      </c>
      <c r="N146" s="1115"/>
      <c r="O146" s="1054"/>
      <c r="P146" s="1044"/>
      <c r="Q146" s="1054"/>
      <c r="R146" s="1054"/>
    </row>
    <row r="147" spans="1:18" ht="19.5" customHeight="1">
      <c r="A147" s="168"/>
      <c r="B147" s="1094">
        <v>2007</v>
      </c>
      <c r="C147" s="1054"/>
      <c r="D147" s="1054"/>
      <c r="E147" s="1054">
        <v>25000</v>
      </c>
      <c r="F147" s="1054">
        <v>25000</v>
      </c>
      <c r="G147" s="1054"/>
      <c r="H147" s="1054"/>
      <c r="I147" s="1054"/>
      <c r="J147" s="1054"/>
      <c r="K147" s="1054"/>
      <c r="L147" s="1054"/>
      <c r="M147" s="1054"/>
      <c r="N147" s="1115"/>
      <c r="O147" s="1054"/>
      <c r="P147" s="1054"/>
      <c r="Q147" s="1054"/>
      <c r="R147" s="1054"/>
    </row>
    <row r="148" spans="1:18" ht="16.5" customHeight="1">
      <c r="A148" s="158"/>
      <c r="B148" s="1094">
        <v>2008</v>
      </c>
      <c r="C148" s="1054"/>
      <c r="D148" s="1054"/>
      <c r="E148" s="1054">
        <v>750000</v>
      </c>
      <c r="F148" s="1054">
        <v>187500</v>
      </c>
      <c r="G148" s="1054">
        <v>562500</v>
      </c>
      <c r="H148" s="1054"/>
      <c r="I148" s="1054"/>
      <c r="J148" s="1054"/>
      <c r="K148" s="1054"/>
      <c r="L148" s="1054"/>
      <c r="M148" s="1097"/>
      <c r="N148" s="1115"/>
      <c r="O148" s="1054"/>
      <c r="P148" s="1054"/>
      <c r="Q148" s="1054"/>
      <c r="R148" s="1054"/>
    </row>
    <row r="149" spans="1:18" ht="18" customHeight="1">
      <c r="A149" s="1143"/>
      <c r="B149" s="1153"/>
      <c r="C149" s="1153"/>
      <c r="D149" s="1153"/>
      <c r="E149" s="1153"/>
      <c r="F149" s="1073"/>
      <c r="G149" s="1099"/>
      <c r="H149" s="1773" t="s">
        <v>390</v>
      </c>
      <c r="I149" s="1774"/>
      <c r="J149" s="1774"/>
      <c r="K149" s="1774"/>
      <c r="L149" s="1774"/>
      <c r="M149" s="1774"/>
      <c r="N149" s="1774"/>
      <c r="O149" s="1774"/>
      <c r="P149" s="1774"/>
      <c r="Q149" s="1774"/>
      <c r="R149" s="1775"/>
    </row>
    <row r="150" spans="1:18" ht="18" customHeight="1">
      <c r="A150" s="1119"/>
      <c r="B150" s="1153"/>
      <c r="C150" s="1153"/>
      <c r="D150" s="1153"/>
      <c r="E150" s="1153"/>
      <c r="F150" s="1101"/>
      <c r="G150" s="1102"/>
      <c r="H150" s="1771" t="s">
        <v>375</v>
      </c>
      <c r="I150" s="1772" t="s">
        <v>391</v>
      </c>
      <c r="J150" s="1776" t="s">
        <v>376</v>
      </c>
      <c r="K150" s="1777"/>
      <c r="L150" s="1777"/>
      <c r="M150" s="1777"/>
      <c r="N150" s="1777"/>
      <c r="O150" s="1777"/>
      <c r="P150" s="1777"/>
      <c r="Q150" s="1777"/>
      <c r="R150" s="1778"/>
    </row>
    <row r="151" spans="1:18" ht="18" customHeight="1">
      <c r="A151" s="1154"/>
      <c r="B151" s="1153"/>
      <c r="C151" s="1153"/>
      <c r="D151" s="1153"/>
      <c r="E151" s="1153"/>
      <c r="F151" s="1101"/>
      <c r="G151" s="1102"/>
      <c r="H151" s="1771"/>
      <c r="I151" s="1556"/>
      <c r="J151" s="1771" t="s">
        <v>377</v>
      </c>
      <c r="K151" s="1771"/>
      <c r="L151" s="1771"/>
      <c r="M151" s="1771"/>
      <c r="N151" s="1776" t="s">
        <v>378</v>
      </c>
      <c r="O151" s="1777"/>
      <c r="P151" s="1777"/>
      <c r="Q151" s="1777"/>
      <c r="R151" s="1778"/>
    </row>
    <row r="152" spans="1:18" ht="20.25" customHeight="1">
      <c r="A152" s="1154"/>
      <c r="B152" s="1153"/>
      <c r="C152" s="1153"/>
      <c r="D152" s="1153"/>
      <c r="E152" s="1153"/>
      <c r="F152" s="1101"/>
      <c r="G152" s="1102"/>
      <c r="H152" s="1771"/>
      <c r="I152" s="1556"/>
      <c r="J152" s="1771" t="s">
        <v>375</v>
      </c>
      <c r="K152" s="1772" t="s">
        <v>392</v>
      </c>
      <c r="L152" s="1771" t="s">
        <v>379</v>
      </c>
      <c r="M152" s="1771"/>
      <c r="N152" s="1771" t="s">
        <v>375</v>
      </c>
      <c r="O152" s="1772" t="s">
        <v>393</v>
      </c>
      <c r="P152" s="1776" t="s">
        <v>379</v>
      </c>
      <c r="Q152" s="1777"/>
      <c r="R152" s="1778"/>
    </row>
    <row r="153" spans="1:18" ht="12.75">
      <c r="A153" s="1119"/>
      <c r="B153" s="1153"/>
      <c r="C153" s="1153"/>
      <c r="D153" s="1153"/>
      <c r="E153" s="1153"/>
      <c r="F153" s="1101"/>
      <c r="G153" s="1102"/>
      <c r="H153" s="1772"/>
      <c r="I153" s="1556"/>
      <c r="J153" s="1772"/>
      <c r="K153" s="1556"/>
      <c r="L153" s="1772" t="s">
        <v>380</v>
      </c>
      <c r="M153" s="1772" t="s">
        <v>381</v>
      </c>
      <c r="N153" s="1772"/>
      <c r="O153" s="1556"/>
      <c r="P153" s="1772" t="s">
        <v>382</v>
      </c>
      <c r="Q153" s="1772" t="s">
        <v>383</v>
      </c>
      <c r="R153" s="1772" t="s">
        <v>384</v>
      </c>
    </row>
    <row r="154" spans="1:18" ht="39.75" customHeight="1">
      <c r="A154" s="1119"/>
      <c r="B154" s="1153"/>
      <c r="C154" s="1153"/>
      <c r="D154" s="1153"/>
      <c r="E154" s="1153"/>
      <c r="F154" s="1101"/>
      <c r="G154" s="1102"/>
      <c r="H154" s="1044" t="s">
        <v>394</v>
      </c>
      <c r="I154" s="1557"/>
      <c r="J154" s="1044" t="s">
        <v>395</v>
      </c>
      <c r="K154" s="1557"/>
      <c r="L154" s="1557"/>
      <c r="M154" s="1557"/>
      <c r="N154" s="1044" t="s">
        <v>396</v>
      </c>
      <c r="O154" s="1557"/>
      <c r="P154" s="1779"/>
      <c r="Q154" s="1557"/>
      <c r="R154" s="1557"/>
    </row>
    <row r="155" spans="1:18" ht="16.5" customHeight="1">
      <c r="A155" s="1119"/>
      <c r="B155" s="1153"/>
      <c r="C155" s="1153"/>
      <c r="D155" s="1153"/>
      <c r="E155" s="1153"/>
      <c r="F155" s="1101"/>
      <c r="G155" s="1102"/>
      <c r="H155" s="1044">
        <v>16</v>
      </c>
      <c r="I155" s="1044">
        <v>17</v>
      </c>
      <c r="J155" s="1044">
        <v>18</v>
      </c>
      <c r="K155" s="1052">
        <v>19</v>
      </c>
      <c r="L155" s="1052">
        <v>20</v>
      </c>
      <c r="M155" s="1052">
        <v>21</v>
      </c>
      <c r="N155" s="1044">
        <v>22</v>
      </c>
      <c r="O155" s="1052">
        <v>23</v>
      </c>
      <c r="P155" s="1052">
        <v>24</v>
      </c>
      <c r="Q155" s="1052">
        <v>25</v>
      </c>
      <c r="R155" s="1052">
        <v>26</v>
      </c>
    </row>
    <row r="156" spans="1:18" ht="17.25" customHeight="1">
      <c r="A156" s="1120"/>
      <c r="B156" s="1155"/>
      <c r="C156" s="1155"/>
      <c r="D156" s="1155"/>
      <c r="E156" s="1155"/>
      <c r="F156" s="1788" t="s">
        <v>406</v>
      </c>
      <c r="G156" s="1789"/>
      <c r="H156" s="1121" t="s">
        <v>600</v>
      </c>
      <c r="I156" s="1122" t="s">
        <v>600</v>
      </c>
      <c r="J156" s="1121" t="s">
        <v>600</v>
      </c>
      <c r="K156" s="1122" t="s">
        <v>600</v>
      </c>
      <c r="L156" s="1121" t="s">
        <v>600</v>
      </c>
      <c r="M156" s="1124" t="s">
        <v>600</v>
      </c>
      <c r="N156" s="1121" t="s">
        <v>600</v>
      </c>
      <c r="O156" s="1122" t="s">
        <v>600</v>
      </c>
      <c r="P156" s="1123" t="s">
        <v>600</v>
      </c>
      <c r="Q156" s="1058" t="s">
        <v>600</v>
      </c>
      <c r="R156" s="1124" t="s">
        <v>600</v>
      </c>
    </row>
    <row r="157" spans="1:18" ht="12.75">
      <c r="A157" s="1156" t="s">
        <v>416</v>
      </c>
      <c r="B157" s="1157"/>
      <c r="C157" s="1157"/>
      <c r="D157" s="1157"/>
      <c r="E157" s="1157"/>
      <c r="F157" s="1157"/>
      <c r="G157" s="1157"/>
      <c r="H157" s="1157"/>
      <c r="I157" s="1157"/>
      <c r="J157" s="1157"/>
      <c r="K157" s="1157"/>
      <c r="L157" s="1157"/>
      <c r="M157" s="1157"/>
      <c r="N157" s="1157"/>
      <c r="O157" s="1157"/>
      <c r="P157" s="1153"/>
      <c r="Q157" s="1157"/>
      <c r="R157" s="1157"/>
    </row>
    <row r="158" spans="1:18" ht="12.75">
      <c r="A158" s="1156" t="s">
        <v>417</v>
      </c>
      <c r="B158" s="1157"/>
      <c r="C158" s="1157"/>
      <c r="D158" s="1157"/>
      <c r="E158" s="1157"/>
      <c r="F158" s="1157"/>
      <c r="G158" s="1157"/>
      <c r="H158" s="1157"/>
      <c r="I158" s="1157"/>
      <c r="J158" s="1157"/>
      <c r="K158" s="1157"/>
      <c r="L158" s="1157"/>
      <c r="M158" s="1157"/>
      <c r="N158" s="1157"/>
      <c r="O158" s="1157"/>
      <c r="P158" s="1153"/>
      <c r="Q158" s="1157"/>
      <c r="R158" s="1157"/>
    </row>
    <row r="159" spans="1:18" ht="12.75">
      <c r="A159" s="1157"/>
      <c r="B159" s="1157"/>
      <c r="C159" s="1157"/>
      <c r="D159" s="1157"/>
      <c r="E159" s="1157"/>
      <c r="F159" s="1157"/>
      <c r="G159" s="1157"/>
      <c r="H159" s="1157"/>
      <c r="I159" s="1157"/>
      <c r="J159" s="1157"/>
      <c r="K159" s="1157"/>
      <c r="L159" s="1157"/>
      <c r="M159" s="1157"/>
      <c r="N159" s="1157"/>
      <c r="O159" s="1157"/>
      <c r="P159" s="1157"/>
      <c r="Q159" s="1157"/>
      <c r="R159" s="1157"/>
    </row>
    <row r="160" spans="1:18" ht="12.75">
      <c r="A160" s="1157"/>
      <c r="B160" s="1157"/>
      <c r="C160" s="1157"/>
      <c r="D160" s="1157"/>
      <c r="E160" s="1157"/>
      <c r="F160" s="1157"/>
      <c r="G160" s="1157"/>
      <c r="H160" s="1157"/>
      <c r="I160" s="1157"/>
      <c r="J160" s="1157"/>
      <c r="K160" s="1157"/>
      <c r="L160" s="1157"/>
      <c r="M160" s="1157"/>
      <c r="N160" s="1157"/>
      <c r="O160" s="1157"/>
      <c r="P160" s="1157"/>
      <c r="Q160" s="1157"/>
      <c r="R160" s="1157"/>
    </row>
    <row r="161" spans="1:18" ht="12.75">
      <c r="A161" s="1157"/>
      <c r="B161" s="1157"/>
      <c r="C161" s="1157"/>
      <c r="D161" s="1157"/>
      <c r="E161" s="1157"/>
      <c r="F161" s="1157"/>
      <c r="G161" s="1157"/>
      <c r="H161" s="1157"/>
      <c r="I161" s="1157"/>
      <c r="J161" s="1157"/>
      <c r="K161" s="1157"/>
      <c r="L161" s="1157"/>
      <c r="M161" s="1157"/>
      <c r="N161" s="1157"/>
      <c r="O161" s="1157"/>
      <c r="P161" s="1157"/>
      <c r="Q161" s="1157"/>
      <c r="R161" s="1157"/>
    </row>
    <row r="162" spans="1:18" ht="12.75">
      <c r="A162" s="1157"/>
      <c r="B162" s="1157"/>
      <c r="C162" s="1157"/>
      <c r="D162" s="1157"/>
      <c r="E162" s="1157"/>
      <c r="F162" s="1157"/>
      <c r="G162" s="1157"/>
      <c r="H162" s="1157"/>
      <c r="I162" s="1157"/>
      <c r="J162" s="1157"/>
      <c r="K162" s="1157"/>
      <c r="L162" s="1157"/>
      <c r="M162" s="1157"/>
      <c r="N162" s="1157"/>
      <c r="O162" s="1157"/>
      <c r="P162" s="1157"/>
      <c r="Q162" s="1157"/>
      <c r="R162" s="1157"/>
    </row>
    <row r="163" spans="1:18" ht="12.75">
      <c r="A163" s="1157"/>
      <c r="B163" s="1157"/>
      <c r="C163" s="1157"/>
      <c r="D163" s="1157"/>
      <c r="E163" s="1157"/>
      <c r="F163" s="1157"/>
      <c r="G163" s="1157"/>
      <c r="H163" s="1157"/>
      <c r="I163" s="1157"/>
      <c r="J163" s="1157"/>
      <c r="K163" s="1157"/>
      <c r="L163" s="1157"/>
      <c r="M163" s="1157"/>
      <c r="N163" s="1157"/>
      <c r="O163" s="1157"/>
      <c r="P163" s="1157"/>
      <c r="Q163" s="1157"/>
      <c r="R163" s="1157"/>
    </row>
    <row r="164" spans="1:18" ht="12.75">
      <c r="A164" s="1157"/>
      <c r="B164" s="1157"/>
      <c r="C164" s="1157"/>
      <c r="D164" s="1157"/>
      <c r="E164" s="1157"/>
      <c r="F164" s="1157"/>
      <c r="G164" s="1157"/>
      <c r="H164" s="1157"/>
      <c r="I164" s="1157"/>
      <c r="J164" s="1157"/>
      <c r="K164" s="1157"/>
      <c r="L164" s="1157"/>
      <c r="M164" s="1157"/>
      <c r="N164" s="1157"/>
      <c r="O164" s="1157"/>
      <c r="P164" s="1157"/>
      <c r="Q164" s="1157"/>
      <c r="R164" s="1157"/>
    </row>
    <row r="165" spans="1:18" ht="12.75">
      <c r="A165" s="1157"/>
      <c r="B165" s="1157"/>
      <c r="C165" s="1157"/>
      <c r="D165" s="1157"/>
      <c r="E165" s="1157"/>
      <c r="F165" s="1157"/>
      <c r="G165" s="1157"/>
      <c r="H165" s="1157"/>
      <c r="I165" s="1157"/>
      <c r="J165" s="1157"/>
      <c r="K165" s="1157"/>
      <c r="L165" s="1157"/>
      <c r="M165" s="1157"/>
      <c r="N165" s="1157"/>
      <c r="O165" s="1157"/>
      <c r="P165" s="1157"/>
      <c r="Q165" s="1157"/>
      <c r="R165" s="1157"/>
    </row>
    <row r="166" spans="1:18" ht="12.75">
      <c r="A166" s="1157"/>
      <c r="B166" s="1157"/>
      <c r="C166" s="1157"/>
      <c r="D166" s="1157"/>
      <c r="E166" s="1157"/>
      <c r="F166" s="1157"/>
      <c r="G166" s="1157"/>
      <c r="H166" s="1157"/>
      <c r="I166" s="1157"/>
      <c r="J166" s="1157"/>
      <c r="K166" s="1157"/>
      <c r="L166" s="1157"/>
      <c r="M166" s="1157"/>
      <c r="N166" s="1157"/>
      <c r="O166" s="1157"/>
      <c r="P166" s="1157"/>
      <c r="Q166" s="1157"/>
      <c r="R166" s="1157"/>
    </row>
    <row r="167" spans="1:18" ht="12.75">
      <c r="A167" s="1157"/>
      <c r="B167" s="1157"/>
      <c r="C167" s="1157"/>
      <c r="D167" s="1157"/>
      <c r="E167" s="1157"/>
      <c r="F167" s="1157"/>
      <c r="G167" s="1157"/>
      <c r="H167" s="1157"/>
      <c r="I167" s="1157"/>
      <c r="J167" s="1157"/>
      <c r="K167" s="1157"/>
      <c r="L167" s="1157"/>
      <c r="M167" s="1157"/>
      <c r="N167" s="1157"/>
      <c r="O167" s="1157"/>
      <c r="P167" s="1157"/>
      <c r="Q167" s="1157"/>
      <c r="R167" s="1157"/>
    </row>
    <row r="168" spans="1:18" ht="12.75">
      <c r="A168" s="1157"/>
      <c r="B168" s="1157"/>
      <c r="C168" s="1157"/>
      <c r="D168" s="1157"/>
      <c r="E168" s="1157"/>
      <c r="F168" s="1157"/>
      <c r="G168" s="1157"/>
      <c r="H168" s="1157"/>
      <c r="I168" s="1157"/>
      <c r="J168" s="1157"/>
      <c r="K168" s="1157"/>
      <c r="L168" s="1157"/>
      <c r="M168" s="1157"/>
      <c r="N168" s="1157"/>
      <c r="O168" s="1157"/>
      <c r="P168" s="1157"/>
      <c r="Q168" s="1157"/>
      <c r="R168" s="1157"/>
    </row>
    <row r="169" spans="1:18" ht="12.75">
      <c r="A169" s="1157"/>
      <c r="B169" s="1157"/>
      <c r="C169" s="1157"/>
      <c r="D169" s="1157"/>
      <c r="E169" s="1157"/>
      <c r="F169" s="1157"/>
      <c r="G169" s="1157"/>
      <c r="H169" s="1157"/>
      <c r="I169" s="1157"/>
      <c r="J169" s="1157"/>
      <c r="K169" s="1157"/>
      <c r="L169" s="1157"/>
      <c r="M169" s="1157"/>
      <c r="N169" s="1157"/>
      <c r="O169" s="1157"/>
      <c r="P169" s="1157"/>
      <c r="Q169" s="1157"/>
      <c r="R169" s="1157"/>
    </row>
    <row r="170" spans="1:18" ht="12.75">
      <c r="A170" s="1157"/>
      <c r="B170" s="1157"/>
      <c r="C170" s="1157"/>
      <c r="D170" s="1157"/>
      <c r="E170" s="1157"/>
      <c r="F170" s="1157"/>
      <c r="G170" s="1157"/>
      <c r="H170" s="1157"/>
      <c r="I170" s="1157"/>
      <c r="J170" s="1157"/>
      <c r="K170" s="1157"/>
      <c r="L170" s="1157"/>
      <c r="M170" s="1157"/>
      <c r="N170" s="1157"/>
      <c r="O170" s="1157"/>
      <c r="P170" s="1157"/>
      <c r="Q170" s="1157"/>
      <c r="R170" s="1157"/>
    </row>
    <row r="171" spans="1:18" ht="12.75">
      <c r="A171" s="1157"/>
      <c r="B171" s="1157"/>
      <c r="C171" s="1157"/>
      <c r="D171" s="1157"/>
      <c r="E171" s="1157"/>
      <c r="F171" s="1157"/>
      <c r="G171" s="1157"/>
      <c r="H171" s="1157"/>
      <c r="I171" s="1157"/>
      <c r="J171" s="1157"/>
      <c r="K171" s="1157"/>
      <c r="L171" s="1157"/>
      <c r="M171" s="1157"/>
      <c r="N171" s="1157"/>
      <c r="O171" s="1157"/>
      <c r="P171" s="1157"/>
      <c r="Q171" s="1157"/>
      <c r="R171" s="1157"/>
    </row>
    <row r="172" spans="1:18" ht="12.75">
      <c r="A172" s="1157"/>
      <c r="B172" s="1157"/>
      <c r="C172" s="1157"/>
      <c r="D172" s="1157"/>
      <c r="E172" s="1157"/>
      <c r="F172" s="1157"/>
      <c r="G172" s="1157"/>
      <c r="H172" s="1157"/>
      <c r="I172" s="1157"/>
      <c r="J172" s="1157"/>
      <c r="K172" s="1157"/>
      <c r="L172" s="1157"/>
      <c r="M172" s="1157"/>
      <c r="N172" s="1157"/>
      <c r="O172" s="1157"/>
      <c r="P172" s="1157"/>
      <c r="Q172" s="1157"/>
      <c r="R172" s="1157"/>
    </row>
    <row r="173" spans="1:18" ht="12.75">
      <c r="A173" s="1157"/>
      <c r="B173" s="1157"/>
      <c r="C173" s="1157"/>
      <c r="D173" s="1157"/>
      <c r="E173" s="1157"/>
      <c r="F173" s="1157"/>
      <c r="G173" s="1157"/>
      <c r="H173" s="1157"/>
      <c r="I173" s="1157"/>
      <c r="J173" s="1157"/>
      <c r="K173" s="1157"/>
      <c r="L173" s="1157"/>
      <c r="M173" s="1157"/>
      <c r="N173" s="1157"/>
      <c r="O173" s="1157"/>
      <c r="P173" s="1157"/>
      <c r="Q173" s="1157"/>
      <c r="R173" s="1157"/>
    </row>
    <row r="174" spans="1:18" ht="12.75">
      <c r="A174" s="1157"/>
      <c r="B174" s="1157"/>
      <c r="C174" s="1157"/>
      <c r="D174" s="1157"/>
      <c r="E174" s="1157"/>
      <c r="F174" s="1157"/>
      <c r="G174" s="1157"/>
      <c r="H174" s="1157"/>
      <c r="I174" s="1157"/>
      <c r="J174" s="1157"/>
      <c r="K174" s="1157"/>
      <c r="L174" s="1157"/>
      <c r="M174" s="1157"/>
      <c r="N174" s="1157"/>
      <c r="O174" s="1157"/>
      <c r="P174" s="1157"/>
      <c r="Q174" s="1157"/>
      <c r="R174" s="1157"/>
    </row>
    <row r="175" spans="1:18" ht="12.75">
      <c r="A175" s="1157"/>
      <c r="B175" s="1157"/>
      <c r="C175" s="1157"/>
      <c r="D175" s="1157"/>
      <c r="E175" s="1157"/>
      <c r="F175" s="1157"/>
      <c r="G175" s="1157"/>
      <c r="H175" s="1157"/>
      <c r="I175" s="1157"/>
      <c r="J175" s="1157"/>
      <c r="K175" s="1157"/>
      <c r="L175" s="1157"/>
      <c r="M175" s="1157"/>
      <c r="N175" s="1157"/>
      <c r="O175" s="1157"/>
      <c r="P175" s="1157"/>
      <c r="Q175" s="1157"/>
      <c r="R175" s="1157"/>
    </row>
    <row r="176" spans="1:18" ht="12.75">
      <c r="A176" s="1157"/>
      <c r="B176" s="1157"/>
      <c r="C176" s="1157"/>
      <c r="D176" s="1157"/>
      <c r="E176" s="1157"/>
      <c r="F176" s="1157"/>
      <c r="G176" s="1157"/>
      <c r="H176" s="1157"/>
      <c r="I176" s="1157"/>
      <c r="J176" s="1157"/>
      <c r="K176" s="1157"/>
      <c r="L176" s="1157"/>
      <c r="M176" s="1157"/>
      <c r="N176" s="1157"/>
      <c r="O176" s="1157"/>
      <c r="P176" s="1157"/>
      <c r="Q176" s="1157"/>
      <c r="R176" s="1157"/>
    </row>
    <row r="177" ht="12.75">
      <c r="P177" s="1157"/>
    </row>
    <row r="178" ht="12.75">
      <c r="P178" s="1157"/>
    </row>
  </sheetData>
  <mergeCells count="261">
    <mergeCell ref="F156:G156"/>
    <mergeCell ref="O152:O154"/>
    <mergeCell ref="P152:R152"/>
    <mergeCell ref="L153:L154"/>
    <mergeCell ref="M153:M154"/>
    <mergeCell ref="P153:P154"/>
    <mergeCell ref="Q153:Q154"/>
    <mergeCell ref="R153:R154"/>
    <mergeCell ref="H149:R149"/>
    <mergeCell ref="H150:H153"/>
    <mergeCell ref="I150:I154"/>
    <mergeCell ref="J150:R150"/>
    <mergeCell ref="J151:M151"/>
    <mergeCell ref="N151:R151"/>
    <mergeCell ref="J152:J153"/>
    <mergeCell ref="K152:K154"/>
    <mergeCell ref="L152:M152"/>
    <mergeCell ref="N152:N153"/>
    <mergeCell ref="L139:M139"/>
    <mergeCell ref="N139:N140"/>
    <mergeCell ref="P139:R139"/>
    <mergeCell ref="L140:L141"/>
    <mergeCell ref="M140:M141"/>
    <mergeCell ref="P140:P141"/>
    <mergeCell ref="Q140:Q141"/>
    <mergeCell ref="R140:R141"/>
    <mergeCell ref="E136:E140"/>
    <mergeCell ref="F136:G136"/>
    <mergeCell ref="H136:R136"/>
    <mergeCell ref="F137:F140"/>
    <mergeCell ref="G137:G140"/>
    <mergeCell ref="H137:H140"/>
    <mergeCell ref="J137:R137"/>
    <mergeCell ref="J138:M138"/>
    <mergeCell ref="N138:R138"/>
    <mergeCell ref="J139:J140"/>
    <mergeCell ref="A136:A140"/>
    <mergeCell ref="B136:B140"/>
    <mergeCell ref="C136:C140"/>
    <mergeCell ref="D136:D140"/>
    <mergeCell ref="F131:G131"/>
    <mergeCell ref="C133:R133"/>
    <mergeCell ref="C134:R134"/>
    <mergeCell ref="C135:R135"/>
    <mergeCell ref="O127:O129"/>
    <mergeCell ref="P127:R127"/>
    <mergeCell ref="L128:L129"/>
    <mergeCell ref="M128:M129"/>
    <mergeCell ref="P128:P129"/>
    <mergeCell ref="Q128:Q129"/>
    <mergeCell ref="R128:R129"/>
    <mergeCell ref="H124:R124"/>
    <mergeCell ref="H125:H128"/>
    <mergeCell ref="I125:I129"/>
    <mergeCell ref="J125:R125"/>
    <mergeCell ref="J126:M126"/>
    <mergeCell ref="N126:R126"/>
    <mergeCell ref="J127:J128"/>
    <mergeCell ref="K127:K129"/>
    <mergeCell ref="L127:M127"/>
    <mergeCell ref="N127:N128"/>
    <mergeCell ref="L114:M114"/>
    <mergeCell ref="N114:N115"/>
    <mergeCell ref="P114:R114"/>
    <mergeCell ref="L115:L116"/>
    <mergeCell ref="M115:M116"/>
    <mergeCell ref="P115:P116"/>
    <mergeCell ref="Q115:Q116"/>
    <mergeCell ref="R115:R116"/>
    <mergeCell ref="E111:E115"/>
    <mergeCell ref="F111:G111"/>
    <mergeCell ref="H111:R111"/>
    <mergeCell ref="F112:F115"/>
    <mergeCell ref="G112:G115"/>
    <mergeCell ref="H112:H115"/>
    <mergeCell ref="J112:R112"/>
    <mergeCell ref="J113:M113"/>
    <mergeCell ref="N113:R113"/>
    <mergeCell ref="J114:J115"/>
    <mergeCell ref="A111:A115"/>
    <mergeCell ref="B111:B115"/>
    <mergeCell ref="C111:C115"/>
    <mergeCell ref="D111:D115"/>
    <mergeCell ref="F106:G106"/>
    <mergeCell ref="C108:R108"/>
    <mergeCell ref="C109:R109"/>
    <mergeCell ref="C110:R110"/>
    <mergeCell ref="O102:O104"/>
    <mergeCell ref="P102:R102"/>
    <mergeCell ref="L103:L104"/>
    <mergeCell ref="M103:M104"/>
    <mergeCell ref="P103:P104"/>
    <mergeCell ref="Q103:Q104"/>
    <mergeCell ref="R103:R104"/>
    <mergeCell ref="H99:R99"/>
    <mergeCell ref="H100:H103"/>
    <mergeCell ref="I100:I104"/>
    <mergeCell ref="J100:R100"/>
    <mergeCell ref="J101:M101"/>
    <mergeCell ref="N101:R101"/>
    <mergeCell ref="J102:J103"/>
    <mergeCell ref="K102:K104"/>
    <mergeCell ref="L102:M102"/>
    <mergeCell ref="N102:N103"/>
    <mergeCell ref="L87:M87"/>
    <mergeCell ref="N87:N88"/>
    <mergeCell ref="P87:R87"/>
    <mergeCell ref="L88:L89"/>
    <mergeCell ref="M88:M89"/>
    <mergeCell ref="P88:P89"/>
    <mergeCell ref="Q88:Q89"/>
    <mergeCell ref="R88:R89"/>
    <mergeCell ref="E84:E88"/>
    <mergeCell ref="F84:G84"/>
    <mergeCell ref="H84:R84"/>
    <mergeCell ref="F85:F88"/>
    <mergeCell ref="G85:G88"/>
    <mergeCell ref="H85:H88"/>
    <mergeCell ref="J85:R85"/>
    <mergeCell ref="J86:M86"/>
    <mergeCell ref="N86:R86"/>
    <mergeCell ref="J87:J88"/>
    <mergeCell ref="A84:A88"/>
    <mergeCell ref="B84:B88"/>
    <mergeCell ref="C84:C88"/>
    <mergeCell ref="D84:D88"/>
    <mergeCell ref="F79:G79"/>
    <mergeCell ref="C81:R81"/>
    <mergeCell ref="C82:R82"/>
    <mergeCell ref="C83:R83"/>
    <mergeCell ref="N75:N76"/>
    <mergeCell ref="O75:O77"/>
    <mergeCell ref="P75:R75"/>
    <mergeCell ref="L76:L77"/>
    <mergeCell ref="M76:M77"/>
    <mergeCell ref="P76:P77"/>
    <mergeCell ref="Q76:Q77"/>
    <mergeCell ref="R76:R77"/>
    <mergeCell ref="A66:A71"/>
    <mergeCell ref="H72:R72"/>
    <mergeCell ref="H73:H76"/>
    <mergeCell ref="I73:I77"/>
    <mergeCell ref="J73:R73"/>
    <mergeCell ref="J74:M74"/>
    <mergeCell ref="N74:R74"/>
    <mergeCell ref="J75:J76"/>
    <mergeCell ref="K75:K77"/>
    <mergeCell ref="L75:M75"/>
    <mergeCell ref="L62:M62"/>
    <mergeCell ref="N62:N63"/>
    <mergeCell ref="P62:R62"/>
    <mergeCell ref="L63:L64"/>
    <mergeCell ref="M63:M64"/>
    <mergeCell ref="P63:P64"/>
    <mergeCell ref="Q63:Q64"/>
    <mergeCell ref="R63:R64"/>
    <mergeCell ref="E59:E63"/>
    <mergeCell ref="F59:G59"/>
    <mergeCell ref="H59:R59"/>
    <mergeCell ref="F60:F63"/>
    <mergeCell ref="G60:G63"/>
    <mergeCell ref="H60:H63"/>
    <mergeCell ref="J60:R60"/>
    <mergeCell ref="J61:M61"/>
    <mergeCell ref="N61:R61"/>
    <mergeCell ref="J62:J63"/>
    <mergeCell ref="A59:A63"/>
    <mergeCell ref="B59:B63"/>
    <mergeCell ref="C59:C63"/>
    <mergeCell ref="D59:D63"/>
    <mergeCell ref="F54:G54"/>
    <mergeCell ref="C56:R56"/>
    <mergeCell ref="C57:R57"/>
    <mergeCell ref="C58:R58"/>
    <mergeCell ref="N50:N51"/>
    <mergeCell ref="O50:O52"/>
    <mergeCell ref="P50:R50"/>
    <mergeCell ref="L51:L52"/>
    <mergeCell ref="M51:M52"/>
    <mergeCell ref="P51:P52"/>
    <mergeCell ref="Q51:Q52"/>
    <mergeCell ref="R51:R52"/>
    <mergeCell ref="R37:R38"/>
    <mergeCell ref="H47:R47"/>
    <mergeCell ref="H48:H51"/>
    <mergeCell ref="I48:I52"/>
    <mergeCell ref="J48:R48"/>
    <mergeCell ref="J49:M49"/>
    <mergeCell ref="N49:R49"/>
    <mergeCell ref="J50:J51"/>
    <mergeCell ref="K50:K52"/>
    <mergeCell ref="L50:M50"/>
    <mergeCell ref="L37:L38"/>
    <mergeCell ref="M37:M38"/>
    <mergeCell ref="P37:P38"/>
    <mergeCell ref="Q37:Q38"/>
    <mergeCell ref="F34:F37"/>
    <mergeCell ref="G34:G37"/>
    <mergeCell ref="H34:H37"/>
    <mergeCell ref="J34:R34"/>
    <mergeCell ref="J35:M35"/>
    <mergeCell ref="N35:R35"/>
    <mergeCell ref="J36:J37"/>
    <mergeCell ref="L36:M36"/>
    <mergeCell ref="N36:N37"/>
    <mergeCell ref="P36:R36"/>
    <mergeCell ref="C30:R30"/>
    <mergeCell ref="C31:R31"/>
    <mergeCell ref="C32:R32"/>
    <mergeCell ref="A33:A37"/>
    <mergeCell ref="B33:B37"/>
    <mergeCell ref="C33:C37"/>
    <mergeCell ref="D33:D37"/>
    <mergeCell ref="E33:E37"/>
    <mergeCell ref="F33:G33"/>
    <mergeCell ref="H33:R33"/>
    <mergeCell ref="L23:M23"/>
    <mergeCell ref="N23:N24"/>
    <mergeCell ref="O23:O25"/>
    <mergeCell ref="P23:R23"/>
    <mergeCell ref="L24:L25"/>
    <mergeCell ref="M24:M25"/>
    <mergeCell ref="P24:P25"/>
    <mergeCell ref="Q24:Q25"/>
    <mergeCell ref="R24:R25"/>
    <mergeCell ref="A19:B19"/>
    <mergeCell ref="C19:D19"/>
    <mergeCell ref="H20:R20"/>
    <mergeCell ref="H21:H24"/>
    <mergeCell ref="I21:I25"/>
    <mergeCell ref="J21:R21"/>
    <mergeCell ref="J22:M22"/>
    <mergeCell ref="N22:R22"/>
    <mergeCell ref="J23:J24"/>
    <mergeCell ref="K23:K25"/>
    <mergeCell ref="L15:M15"/>
    <mergeCell ref="N15:N16"/>
    <mergeCell ref="P15:R15"/>
    <mergeCell ref="L16:L17"/>
    <mergeCell ref="M16:M17"/>
    <mergeCell ref="P16:P17"/>
    <mergeCell ref="Q16:Q17"/>
    <mergeCell ref="R16:R17"/>
    <mergeCell ref="E12:E16"/>
    <mergeCell ref="F12:G12"/>
    <mergeCell ref="H12:R12"/>
    <mergeCell ref="F13:F16"/>
    <mergeCell ref="G13:G16"/>
    <mergeCell ref="H13:H16"/>
    <mergeCell ref="J13:R13"/>
    <mergeCell ref="J14:M14"/>
    <mergeCell ref="N14:R14"/>
    <mergeCell ref="J15:J16"/>
    <mergeCell ref="A12:A16"/>
    <mergeCell ref="B12:B16"/>
    <mergeCell ref="C12:C16"/>
    <mergeCell ref="D12:D16"/>
    <mergeCell ref="A6:R6"/>
    <mergeCell ref="A7:R7"/>
    <mergeCell ref="A8:R8"/>
    <mergeCell ref="A9:R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0"/>
  <sheetViews>
    <sheetView workbookViewId="0" topLeftCell="A150">
      <selection activeCell="B2" sqref="B2"/>
    </sheetView>
  </sheetViews>
  <sheetFormatPr defaultColWidth="9.140625" defaultRowHeight="12.75"/>
  <cols>
    <col min="1" max="1" width="3.421875" style="500" customWidth="1"/>
    <col min="2" max="2" width="27.00390625" style="0" customWidth="1"/>
    <col min="3" max="3" width="11.7109375" style="0" customWidth="1"/>
    <col min="4" max="4" width="13.140625" style="0" customWidth="1"/>
    <col min="5" max="5" width="12.421875" style="0" customWidth="1"/>
    <col min="6" max="6" width="12.140625" style="0" customWidth="1"/>
    <col min="7" max="7" width="13.57421875" style="0" customWidth="1"/>
    <col min="8" max="8" width="11.8515625" style="0" customWidth="1"/>
    <col min="9" max="9" width="10.421875" style="459" customWidth="1"/>
    <col min="10" max="10" width="11.57421875" style="546" customWidth="1"/>
    <col min="11" max="11" width="9.140625" style="547" customWidth="1"/>
  </cols>
  <sheetData>
    <row r="1" spans="1:11" ht="12.75">
      <c r="A1" s="50"/>
      <c r="B1" s="50"/>
      <c r="C1" s="50"/>
      <c r="D1" s="50"/>
      <c r="E1" s="50"/>
      <c r="F1" s="50"/>
      <c r="G1" s="460"/>
      <c r="H1" s="461"/>
      <c r="I1" s="461"/>
      <c r="J1" s="460" t="s">
        <v>1323</v>
      </c>
      <c r="K1" s="462"/>
    </row>
    <row r="2" spans="1:11" ht="12.75">
      <c r="A2" s="50"/>
      <c r="B2" s="50"/>
      <c r="C2" s="50"/>
      <c r="D2" s="50"/>
      <c r="E2" s="50"/>
      <c r="F2" s="50"/>
      <c r="G2" s="1794"/>
      <c r="H2" s="1794"/>
      <c r="I2" s="1794"/>
      <c r="J2" s="463"/>
      <c r="K2" s="462"/>
    </row>
    <row r="3" spans="1:11" ht="12.75">
      <c r="A3" s="50"/>
      <c r="B3" s="50"/>
      <c r="C3" s="50"/>
      <c r="D3" s="50"/>
      <c r="E3" s="50"/>
      <c r="F3" s="50"/>
      <c r="G3" s="1794"/>
      <c r="H3" s="1794"/>
      <c r="I3" s="1794"/>
      <c r="J3" s="463"/>
      <c r="K3" s="462"/>
    </row>
    <row r="4" spans="1:11" ht="12.75">
      <c r="A4" s="50"/>
      <c r="B4" s="50"/>
      <c r="C4" s="50"/>
      <c r="D4" s="50"/>
      <c r="E4" s="50"/>
      <c r="F4" s="50"/>
      <c r="G4" s="1794"/>
      <c r="H4" s="1794"/>
      <c r="I4" s="1794"/>
      <c r="J4" s="463"/>
      <c r="K4" s="462"/>
    </row>
    <row r="5" spans="1:11" ht="17.25" customHeight="1">
      <c r="A5" s="1795" t="s">
        <v>1324</v>
      </c>
      <c r="B5" s="1795"/>
      <c r="C5" s="1795"/>
      <c r="D5" s="1795"/>
      <c r="E5" s="1795"/>
      <c r="F5" s="1795"/>
      <c r="G5" s="1796"/>
      <c r="H5" s="1796"/>
      <c r="I5" s="1796"/>
      <c r="J5" s="1796"/>
      <c r="K5" s="1796"/>
    </row>
    <row r="6" spans="1:11" ht="18">
      <c r="A6" s="1797" t="s">
        <v>1325</v>
      </c>
      <c r="B6" s="1796"/>
      <c r="C6" s="1796"/>
      <c r="D6" s="1796"/>
      <c r="E6" s="1796"/>
      <c r="F6" s="1796"/>
      <c r="G6" s="1796"/>
      <c r="H6" s="1796"/>
      <c r="I6" s="1796"/>
      <c r="J6" s="1796"/>
      <c r="K6" s="1796"/>
    </row>
    <row r="7" spans="1:11" ht="18">
      <c r="A7" s="1797" t="s">
        <v>1236</v>
      </c>
      <c r="B7" s="1796"/>
      <c r="C7" s="1796"/>
      <c r="D7" s="1796"/>
      <c r="E7" s="1796"/>
      <c r="F7" s="1796"/>
      <c r="G7" s="1796"/>
      <c r="H7" s="1796"/>
      <c r="I7" s="1796"/>
      <c r="J7" s="1796"/>
      <c r="K7" s="1796"/>
    </row>
    <row r="8" spans="1:11" ht="13.5" customHeight="1">
      <c r="A8" s="50"/>
      <c r="B8" s="1798"/>
      <c r="C8" s="1798"/>
      <c r="D8" s="1798"/>
      <c r="E8" s="1798"/>
      <c r="F8" s="1798"/>
      <c r="G8" s="1798"/>
      <c r="H8" s="1799"/>
      <c r="I8" s="455"/>
      <c r="J8" s="463"/>
      <c r="K8" s="462"/>
    </row>
    <row r="9" spans="1:11" ht="0.75" customHeight="1" hidden="1">
      <c r="A9" s="50"/>
      <c r="B9" s="1800"/>
      <c r="C9" s="1800"/>
      <c r="D9" s="1800"/>
      <c r="E9" s="1800"/>
      <c r="F9" s="1800"/>
      <c r="G9" s="1800"/>
      <c r="H9" s="465"/>
      <c r="I9" s="455"/>
      <c r="J9" s="463"/>
      <c r="K9" s="462"/>
    </row>
    <row r="10" spans="1:11" ht="0.75" customHeight="1" hidden="1">
      <c r="A10" s="50"/>
      <c r="B10" s="50"/>
      <c r="C10" s="50"/>
      <c r="D10" s="50"/>
      <c r="E10" s="50"/>
      <c r="F10" s="50"/>
      <c r="G10" s="50"/>
      <c r="H10" s="50"/>
      <c r="I10" s="455"/>
      <c r="J10" s="463"/>
      <c r="K10" s="462"/>
    </row>
    <row r="11" spans="1:11" ht="1.5" customHeight="1" hidden="1">
      <c r="A11" s="50"/>
      <c r="B11" s="50"/>
      <c r="C11" s="50"/>
      <c r="D11" s="50"/>
      <c r="E11" s="50"/>
      <c r="F11" s="50"/>
      <c r="G11" s="50"/>
      <c r="H11" s="50"/>
      <c r="I11" s="455"/>
      <c r="J11" s="463"/>
      <c r="K11" s="462"/>
    </row>
    <row r="12" spans="1:11" ht="17.25" customHeight="1">
      <c r="A12" s="466" t="s">
        <v>1225</v>
      </c>
      <c r="B12" s="466"/>
      <c r="C12" s="466"/>
      <c r="D12" s="466"/>
      <c r="E12" s="1801"/>
      <c r="F12" s="1801"/>
      <c r="G12" s="1801"/>
      <c r="H12" s="466"/>
      <c r="I12" s="467"/>
      <c r="J12" s="470" t="s">
        <v>554</v>
      </c>
      <c r="K12" s="471"/>
    </row>
    <row r="13" spans="1:11" ht="19.5" customHeight="1">
      <c r="A13" s="1802" t="s">
        <v>555</v>
      </c>
      <c r="B13" s="1802" t="s">
        <v>1188</v>
      </c>
      <c r="C13" s="1802" t="s">
        <v>1326</v>
      </c>
      <c r="D13" s="1802" t="s">
        <v>1327</v>
      </c>
      <c r="E13" s="1802" t="s">
        <v>1328</v>
      </c>
      <c r="F13" s="1802" t="s">
        <v>1155</v>
      </c>
      <c r="G13" s="1803" t="s">
        <v>1242</v>
      </c>
      <c r="H13" s="1804"/>
      <c r="I13" s="1624"/>
      <c r="J13" s="1805" t="s">
        <v>561</v>
      </c>
      <c r="K13" s="1807" t="s">
        <v>1329</v>
      </c>
    </row>
    <row r="14" spans="1:11" ht="57" customHeight="1">
      <c r="A14" s="1557"/>
      <c r="B14" s="1557"/>
      <c r="C14" s="1557"/>
      <c r="D14" s="1557"/>
      <c r="E14" s="1557"/>
      <c r="F14" s="1557"/>
      <c r="G14" s="132" t="s">
        <v>1244</v>
      </c>
      <c r="H14" s="132" t="s">
        <v>1330</v>
      </c>
      <c r="I14" s="132" t="s">
        <v>1331</v>
      </c>
      <c r="J14" s="1806"/>
      <c r="K14" s="1808"/>
    </row>
    <row r="15" spans="1:11" ht="12.75">
      <c r="A15" s="473">
        <v>1</v>
      </c>
      <c r="B15" s="473">
        <v>2</v>
      </c>
      <c r="C15" s="473">
        <v>3</v>
      </c>
      <c r="D15" s="473">
        <v>4</v>
      </c>
      <c r="E15" s="473">
        <v>5</v>
      </c>
      <c r="F15" s="473">
        <v>6</v>
      </c>
      <c r="G15" s="473">
        <v>7</v>
      </c>
      <c r="H15" s="474">
        <v>8</v>
      </c>
      <c r="I15" s="193">
        <v>9</v>
      </c>
      <c r="J15" s="475">
        <v>10</v>
      </c>
      <c r="K15" s="476">
        <v>11</v>
      </c>
    </row>
    <row r="16" spans="1:11" ht="30.75" customHeight="1">
      <c r="A16" s="1809" t="s">
        <v>1332</v>
      </c>
      <c r="B16" s="1810"/>
      <c r="C16" s="477" t="s">
        <v>1333</v>
      </c>
      <c r="D16" s="477" t="s">
        <v>1333</v>
      </c>
      <c r="E16" s="478">
        <v>3490215</v>
      </c>
      <c r="F16" s="478">
        <v>3449630</v>
      </c>
      <c r="G16" s="478">
        <v>2835817</v>
      </c>
      <c r="H16" s="479">
        <v>189915</v>
      </c>
      <c r="I16" s="479">
        <v>423898</v>
      </c>
      <c r="J16" s="480">
        <v>3360687</v>
      </c>
      <c r="K16" s="153">
        <f>J16/F16*100</f>
        <v>97.42166551195346</v>
      </c>
    </row>
    <row r="17" spans="1:11" ht="54" customHeight="1">
      <c r="A17" s="80">
        <v>1</v>
      </c>
      <c r="B17" s="124" t="s">
        <v>1334</v>
      </c>
      <c r="C17" s="126" t="s">
        <v>1335</v>
      </c>
      <c r="D17" s="126">
        <v>2006</v>
      </c>
      <c r="E17" s="125">
        <v>45000</v>
      </c>
      <c r="F17" s="125">
        <v>45000</v>
      </c>
      <c r="G17" s="125">
        <v>45000</v>
      </c>
      <c r="H17" s="481" t="s">
        <v>600</v>
      </c>
      <c r="I17" s="162" t="s">
        <v>600</v>
      </c>
      <c r="J17" s="59">
        <v>44964</v>
      </c>
      <c r="K17" s="482">
        <f>J17/F17*100</f>
        <v>99.92</v>
      </c>
    </row>
    <row r="18" spans="1:11" ht="101.25" customHeight="1">
      <c r="A18" s="1547" t="s">
        <v>1336</v>
      </c>
      <c r="B18" s="814"/>
      <c r="C18" s="814"/>
      <c r="D18" s="814"/>
      <c r="E18" s="814"/>
      <c r="F18" s="814"/>
      <c r="G18" s="814"/>
      <c r="H18" s="814"/>
      <c r="I18" s="814"/>
      <c r="J18" s="814"/>
      <c r="K18" s="1377"/>
    </row>
    <row r="19" spans="1:11" ht="53.25" customHeight="1">
      <c r="A19" s="80">
        <v>2</v>
      </c>
      <c r="B19" s="124" t="s">
        <v>1337</v>
      </c>
      <c r="C19" s="126" t="s">
        <v>1335</v>
      </c>
      <c r="D19" s="126">
        <v>2006</v>
      </c>
      <c r="E19" s="125">
        <v>15000</v>
      </c>
      <c r="F19" s="125">
        <v>15000</v>
      </c>
      <c r="G19" s="125">
        <v>15000</v>
      </c>
      <c r="H19" s="483" t="s">
        <v>600</v>
      </c>
      <c r="I19" s="162" t="s">
        <v>600</v>
      </c>
      <c r="J19" s="59">
        <v>14517</v>
      </c>
      <c r="K19" s="482">
        <f>J19/F19*100</f>
        <v>96.78</v>
      </c>
    </row>
    <row r="20" spans="1:11" ht="38.25" customHeight="1">
      <c r="A20" s="1811" t="s">
        <v>1338</v>
      </c>
      <c r="B20" s="1812"/>
      <c r="C20" s="1812"/>
      <c r="D20" s="1812"/>
      <c r="E20" s="1812"/>
      <c r="F20" s="1812"/>
      <c r="G20" s="1812"/>
      <c r="H20" s="1812"/>
      <c r="I20" s="1812"/>
      <c r="J20" s="1812"/>
      <c r="K20" s="1813"/>
    </row>
    <row r="21" spans="1:11" ht="69.75" customHeight="1">
      <c r="A21" s="80">
        <v>3</v>
      </c>
      <c r="B21" s="124" t="s">
        <v>1339</v>
      </c>
      <c r="C21" s="126" t="s">
        <v>1335</v>
      </c>
      <c r="D21" s="126">
        <v>2006</v>
      </c>
      <c r="E21" s="125">
        <v>15000</v>
      </c>
      <c r="F21" s="125">
        <v>15000</v>
      </c>
      <c r="G21" s="484">
        <v>15000</v>
      </c>
      <c r="H21" s="483" t="s">
        <v>600</v>
      </c>
      <c r="I21" s="162" t="s">
        <v>600</v>
      </c>
      <c r="J21" s="23">
        <v>14200</v>
      </c>
      <c r="K21" s="482">
        <f>J21/F21*100</f>
        <v>94.66666666666667</v>
      </c>
    </row>
    <row r="22" spans="1:11" ht="36.75" customHeight="1">
      <c r="A22" s="1811" t="s">
        <v>1340</v>
      </c>
      <c r="B22" s="1812"/>
      <c r="C22" s="1812"/>
      <c r="D22" s="1812"/>
      <c r="E22" s="1812"/>
      <c r="F22" s="1812"/>
      <c r="G22" s="1812"/>
      <c r="H22" s="1812"/>
      <c r="I22" s="1812"/>
      <c r="J22" s="1812"/>
      <c r="K22" s="1813"/>
    </row>
    <row r="23" spans="1:11" ht="52.5" customHeight="1">
      <c r="A23" s="80">
        <v>4</v>
      </c>
      <c r="B23" s="124" t="s">
        <v>1341</v>
      </c>
      <c r="C23" s="126" t="s">
        <v>1335</v>
      </c>
      <c r="D23" s="126">
        <v>2006</v>
      </c>
      <c r="E23" s="125">
        <v>10000</v>
      </c>
      <c r="F23" s="125">
        <v>10000</v>
      </c>
      <c r="G23" s="484">
        <v>10000</v>
      </c>
      <c r="H23" s="483" t="s">
        <v>600</v>
      </c>
      <c r="I23" s="162" t="s">
        <v>600</v>
      </c>
      <c r="J23" s="23">
        <v>6600</v>
      </c>
      <c r="K23" s="482">
        <f>J23/F23*100</f>
        <v>66</v>
      </c>
    </row>
    <row r="24" spans="1:11" ht="45.75" customHeight="1">
      <c r="A24" s="1811" t="s">
        <v>1342</v>
      </c>
      <c r="B24" s="1812"/>
      <c r="C24" s="1812"/>
      <c r="D24" s="1812"/>
      <c r="E24" s="1812"/>
      <c r="F24" s="1812"/>
      <c r="G24" s="1812"/>
      <c r="H24" s="1812"/>
      <c r="I24" s="1812"/>
      <c r="J24" s="1812"/>
      <c r="K24" s="1813"/>
    </row>
    <row r="25" spans="1:11" ht="78" customHeight="1">
      <c r="A25" s="80">
        <v>5</v>
      </c>
      <c r="B25" s="124" t="s">
        <v>1343</v>
      </c>
      <c r="C25" s="126" t="s">
        <v>1335</v>
      </c>
      <c r="D25" s="126">
        <v>2006</v>
      </c>
      <c r="E25" s="125">
        <v>15000</v>
      </c>
      <c r="F25" s="125">
        <v>15000</v>
      </c>
      <c r="G25" s="125">
        <v>15000</v>
      </c>
      <c r="H25" s="483" t="s">
        <v>600</v>
      </c>
      <c r="I25" s="162" t="s">
        <v>600</v>
      </c>
      <c r="J25" s="23">
        <v>9085</v>
      </c>
      <c r="K25" s="482">
        <f>J25/F25*100</f>
        <v>60.56666666666667</v>
      </c>
    </row>
    <row r="26" spans="1:11" s="112" customFormat="1" ht="67.5" customHeight="1">
      <c r="A26" s="1547" t="s">
        <v>1344</v>
      </c>
      <c r="B26" s="814"/>
      <c r="C26" s="814"/>
      <c r="D26" s="814"/>
      <c r="E26" s="814"/>
      <c r="F26" s="814"/>
      <c r="G26" s="814"/>
      <c r="H26" s="814"/>
      <c r="I26" s="814"/>
      <c r="J26" s="814"/>
      <c r="K26" s="1377"/>
    </row>
    <row r="27" spans="1:11" ht="33" customHeight="1">
      <c r="A27" s="80"/>
      <c r="B27" s="485" t="s">
        <v>1345</v>
      </c>
      <c r="C27" s="486" t="s">
        <v>565</v>
      </c>
      <c r="D27" s="132" t="s">
        <v>1333</v>
      </c>
      <c r="E27" s="487">
        <v>100000</v>
      </c>
      <c r="F27" s="487">
        <v>100000</v>
      </c>
      <c r="G27" s="487">
        <v>100000</v>
      </c>
      <c r="H27" s="488" t="s">
        <v>600</v>
      </c>
      <c r="I27" s="162" t="s">
        <v>600</v>
      </c>
      <c r="J27" s="91">
        <v>89366</v>
      </c>
      <c r="K27" s="482">
        <f>J27/F27*100</f>
        <v>89.366</v>
      </c>
    </row>
    <row r="28" spans="1:11" ht="53.25" customHeight="1">
      <c r="A28" s="36">
        <v>6</v>
      </c>
      <c r="B28" s="489" t="s">
        <v>1346</v>
      </c>
      <c r="C28" s="155" t="s">
        <v>1347</v>
      </c>
      <c r="D28" s="155">
        <v>2006</v>
      </c>
      <c r="E28" s="490">
        <v>521605</v>
      </c>
      <c r="F28" s="490">
        <v>521605</v>
      </c>
      <c r="G28" s="491">
        <v>521605</v>
      </c>
      <c r="H28" s="493" t="s">
        <v>600</v>
      </c>
      <c r="I28" s="493" t="s">
        <v>600</v>
      </c>
      <c r="J28" s="49">
        <v>512550</v>
      </c>
      <c r="K28" s="494">
        <f>J28/F28*100</f>
        <v>98.26401203976188</v>
      </c>
    </row>
    <row r="29" spans="1:11" ht="64.5" customHeight="1">
      <c r="A29" s="495" t="s">
        <v>1348</v>
      </c>
      <c r="B29" s="124" t="s">
        <v>1349</v>
      </c>
      <c r="C29" s="126"/>
      <c r="D29" s="126"/>
      <c r="E29" s="125">
        <v>155500</v>
      </c>
      <c r="F29" s="125">
        <v>155500</v>
      </c>
      <c r="G29" s="59">
        <v>155500</v>
      </c>
      <c r="H29" s="162" t="s">
        <v>600</v>
      </c>
      <c r="I29" s="162" t="s">
        <v>600</v>
      </c>
      <c r="J29" s="23">
        <v>150776</v>
      </c>
      <c r="K29" s="482">
        <f aca="true" t="shared" si="0" ref="K29:K92">J29/F29*100</f>
        <v>96.9620578778135</v>
      </c>
    </row>
    <row r="30" spans="1:11" ht="45.75" customHeight="1">
      <c r="A30" s="495"/>
      <c r="B30" s="1547" t="s">
        <v>1350</v>
      </c>
      <c r="C30" s="814"/>
      <c r="D30" s="814"/>
      <c r="E30" s="814"/>
      <c r="F30" s="814"/>
      <c r="G30" s="814"/>
      <c r="H30" s="814"/>
      <c r="I30" s="814"/>
      <c r="J30" s="814"/>
      <c r="K30" s="1377"/>
    </row>
    <row r="31" spans="1:11" ht="45" customHeight="1">
      <c r="A31" s="495" t="s">
        <v>1351</v>
      </c>
      <c r="B31" s="142" t="s">
        <v>1352</v>
      </c>
      <c r="C31" s="168"/>
      <c r="D31" s="168"/>
      <c r="E31" s="496">
        <v>164000</v>
      </c>
      <c r="F31" s="496">
        <v>164000</v>
      </c>
      <c r="G31" s="497">
        <v>164000</v>
      </c>
      <c r="H31" s="498" t="s">
        <v>600</v>
      </c>
      <c r="I31" s="498" t="s">
        <v>600</v>
      </c>
      <c r="J31" s="172">
        <v>163994</v>
      </c>
      <c r="K31" s="499">
        <f t="shared" si="0"/>
        <v>99.99634146341464</v>
      </c>
    </row>
    <row r="32" spans="1:11" ht="45" customHeight="1">
      <c r="A32" s="495"/>
      <c r="B32" s="1547" t="s">
        <v>1353</v>
      </c>
      <c r="C32" s="814"/>
      <c r="D32" s="814"/>
      <c r="E32" s="814"/>
      <c r="F32" s="814"/>
      <c r="G32" s="814"/>
      <c r="H32" s="814"/>
      <c r="I32" s="814"/>
      <c r="J32" s="814"/>
      <c r="K32" s="1377"/>
    </row>
    <row r="33" spans="1:11" ht="32.25" customHeight="1">
      <c r="A33" s="495" t="s">
        <v>1354</v>
      </c>
      <c r="B33" s="142" t="s">
        <v>1355</v>
      </c>
      <c r="C33" s="168"/>
      <c r="D33" s="168"/>
      <c r="E33" s="496">
        <v>29500</v>
      </c>
      <c r="F33" s="496">
        <v>29500</v>
      </c>
      <c r="G33" s="497">
        <v>29500</v>
      </c>
      <c r="H33" s="498" t="s">
        <v>600</v>
      </c>
      <c r="I33" s="498" t="s">
        <v>600</v>
      </c>
      <c r="J33" s="172">
        <v>29497</v>
      </c>
      <c r="K33" s="499">
        <f t="shared" si="0"/>
        <v>99.98983050847457</v>
      </c>
    </row>
    <row r="34" spans="1:11" ht="47.25" customHeight="1">
      <c r="A34" s="22"/>
      <c r="B34" s="1547" t="s">
        <v>1356</v>
      </c>
      <c r="C34" s="814"/>
      <c r="D34" s="814"/>
      <c r="E34" s="814"/>
      <c r="F34" s="814"/>
      <c r="G34" s="814"/>
      <c r="H34" s="814"/>
      <c r="I34" s="814"/>
      <c r="J34" s="814"/>
      <c r="K34" s="1377"/>
    </row>
    <row r="35" spans="1:11" ht="45" customHeight="1">
      <c r="A35" s="495" t="s">
        <v>1357</v>
      </c>
      <c r="B35" s="142" t="s">
        <v>1358</v>
      </c>
      <c r="C35" s="168"/>
      <c r="D35" s="168"/>
      <c r="E35" s="496">
        <v>18000</v>
      </c>
      <c r="F35" s="496">
        <v>18000</v>
      </c>
      <c r="G35" s="497">
        <v>18000</v>
      </c>
      <c r="H35" s="498" t="s">
        <v>600</v>
      </c>
      <c r="I35" s="498" t="s">
        <v>600</v>
      </c>
      <c r="J35" s="172">
        <v>13708</v>
      </c>
      <c r="K35" s="499">
        <f t="shared" si="0"/>
        <v>76.15555555555555</v>
      </c>
    </row>
    <row r="36" spans="1:11" ht="46.5" customHeight="1">
      <c r="A36" s="28"/>
      <c r="B36" s="1547" t="s">
        <v>1359</v>
      </c>
      <c r="C36" s="814"/>
      <c r="D36" s="814"/>
      <c r="E36" s="814"/>
      <c r="F36" s="814"/>
      <c r="G36" s="814"/>
      <c r="H36" s="814"/>
      <c r="I36" s="814"/>
      <c r="J36" s="814"/>
      <c r="K36" s="1377"/>
    </row>
    <row r="37" spans="1:11" ht="57.75" customHeight="1">
      <c r="A37" s="495" t="s">
        <v>1360</v>
      </c>
      <c r="B37" s="142" t="s">
        <v>1361</v>
      </c>
      <c r="C37" s="168"/>
      <c r="D37" s="168"/>
      <c r="E37" s="496">
        <v>66000</v>
      </c>
      <c r="F37" s="496">
        <v>66000</v>
      </c>
      <c r="G37" s="497">
        <v>66000</v>
      </c>
      <c r="H37" s="498" t="s">
        <v>600</v>
      </c>
      <c r="I37" s="498" t="s">
        <v>600</v>
      </c>
      <c r="J37" s="172">
        <v>65970</v>
      </c>
      <c r="K37" s="499">
        <f t="shared" si="0"/>
        <v>99.95454545454545</v>
      </c>
    </row>
    <row r="38" spans="1:12" ht="110.25" customHeight="1">
      <c r="A38" s="22"/>
      <c r="B38" s="1547" t="s">
        <v>1362</v>
      </c>
      <c r="C38" s="814"/>
      <c r="D38" s="814"/>
      <c r="E38" s="814"/>
      <c r="F38" s="814"/>
      <c r="G38" s="814"/>
      <c r="H38" s="814"/>
      <c r="I38" s="814"/>
      <c r="J38" s="814"/>
      <c r="K38" s="1377"/>
      <c r="L38" s="500"/>
    </row>
    <row r="39" spans="1:11" ht="30" customHeight="1">
      <c r="A39" s="495" t="s">
        <v>1363</v>
      </c>
      <c r="B39" s="144" t="s">
        <v>1364</v>
      </c>
      <c r="C39" s="158"/>
      <c r="D39" s="158"/>
      <c r="E39" s="501">
        <v>88605</v>
      </c>
      <c r="F39" s="501">
        <v>88605</v>
      </c>
      <c r="G39" s="502">
        <v>88605</v>
      </c>
      <c r="H39" s="503" t="s">
        <v>600</v>
      </c>
      <c r="I39" s="503" t="s">
        <v>600</v>
      </c>
      <c r="J39" s="31">
        <v>88605</v>
      </c>
      <c r="K39" s="504">
        <f t="shared" si="0"/>
        <v>100</v>
      </c>
    </row>
    <row r="40" spans="1:11" ht="33" customHeight="1">
      <c r="A40" s="22"/>
      <c r="B40" s="1631" t="s">
        <v>1365</v>
      </c>
      <c r="C40" s="246"/>
      <c r="D40" s="246"/>
      <c r="E40" s="246"/>
      <c r="F40" s="246"/>
      <c r="G40" s="246"/>
      <c r="H40" s="246"/>
      <c r="I40" s="246"/>
      <c r="J40" s="246"/>
      <c r="K40" s="217"/>
    </row>
    <row r="41" spans="1:11" ht="19.5" customHeight="1">
      <c r="A41" s="22"/>
      <c r="B41" s="1814" t="s">
        <v>1366</v>
      </c>
      <c r="C41" s="1432"/>
      <c r="D41" s="1432"/>
      <c r="E41" s="1432"/>
      <c r="F41" s="1432"/>
      <c r="G41" s="1432"/>
      <c r="H41" s="1432"/>
      <c r="I41" s="1432"/>
      <c r="J41" s="1432"/>
      <c r="K41" s="1491"/>
    </row>
    <row r="42" spans="1:11" ht="32.25" customHeight="1">
      <c r="A42" s="22"/>
      <c r="B42" s="1815" t="s">
        <v>17</v>
      </c>
      <c r="C42" s="1434"/>
      <c r="D42" s="1434"/>
      <c r="E42" s="1434"/>
      <c r="F42" s="1434"/>
      <c r="G42" s="1434"/>
      <c r="H42" s="1434"/>
      <c r="I42" s="1434"/>
      <c r="J42" s="1434"/>
      <c r="K42" s="1435"/>
    </row>
    <row r="43" spans="1:11" ht="62.25" customHeight="1">
      <c r="A43" s="155">
        <v>7</v>
      </c>
      <c r="B43" s="127" t="s">
        <v>18</v>
      </c>
      <c r="C43" s="155" t="s">
        <v>1347</v>
      </c>
      <c r="D43" s="155">
        <v>2006</v>
      </c>
      <c r="E43" s="490">
        <v>4190</v>
      </c>
      <c r="F43" s="490">
        <v>4190</v>
      </c>
      <c r="G43" s="505">
        <v>4190</v>
      </c>
      <c r="H43" s="493" t="s">
        <v>600</v>
      </c>
      <c r="I43" s="493" t="s">
        <v>600</v>
      </c>
      <c r="J43" s="49">
        <v>4185</v>
      </c>
      <c r="K43" s="494">
        <f t="shared" si="0"/>
        <v>99.88066825775657</v>
      </c>
    </row>
    <row r="44" spans="1:11" ht="24.75" customHeight="1">
      <c r="A44" s="168"/>
      <c r="B44" s="506" t="s">
        <v>19</v>
      </c>
      <c r="C44" s="126"/>
      <c r="D44" s="126"/>
      <c r="E44" s="125">
        <v>2120</v>
      </c>
      <c r="F44" s="125">
        <v>2120</v>
      </c>
      <c r="G44" s="484">
        <v>2120</v>
      </c>
      <c r="H44" s="162" t="s">
        <v>600</v>
      </c>
      <c r="I44" s="162" t="s">
        <v>600</v>
      </c>
      <c r="J44" s="23">
        <v>2115</v>
      </c>
      <c r="K44" s="482">
        <f t="shared" si="0"/>
        <v>99.76415094339622</v>
      </c>
    </row>
    <row r="45" spans="1:11" ht="42.75" customHeight="1">
      <c r="A45" s="158"/>
      <c r="B45" s="1816" t="s">
        <v>20</v>
      </c>
      <c r="C45" s="814"/>
      <c r="D45" s="814"/>
      <c r="E45" s="814"/>
      <c r="F45" s="814"/>
      <c r="G45" s="814"/>
      <c r="H45" s="814"/>
      <c r="I45" s="814"/>
      <c r="J45" s="814"/>
      <c r="K45" s="1377"/>
    </row>
    <row r="46" spans="1:11" ht="22.5" customHeight="1">
      <c r="A46" s="168"/>
      <c r="B46" s="506" t="s">
        <v>21</v>
      </c>
      <c r="C46" s="126"/>
      <c r="D46" s="126"/>
      <c r="E46" s="125">
        <v>760</v>
      </c>
      <c r="F46" s="125">
        <v>760</v>
      </c>
      <c r="G46" s="484">
        <v>760</v>
      </c>
      <c r="H46" s="162" t="s">
        <v>600</v>
      </c>
      <c r="I46" s="162" t="s">
        <v>600</v>
      </c>
      <c r="J46" s="23">
        <v>760</v>
      </c>
      <c r="K46" s="482">
        <f t="shared" si="0"/>
        <v>100</v>
      </c>
    </row>
    <row r="47" spans="1:11" ht="29.25" customHeight="1">
      <c r="A47" s="168"/>
      <c r="B47" s="1547" t="s">
        <v>22</v>
      </c>
      <c r="C47" s="1510"/>
      <c r="D47" s="1510"/>
      <c r="E47" s="1510"/>
      <c r="F47" s="1510"/>
      <c r="G47" s="1510"/>
      <c r="H47" s="1510"/>
      <c r="I47" s="1510"/>
      <c r="J47" s="1510"/>
      <c r="K47" s="1511"/>
    </row>
    <row r="48" spans="1:11" ht="24.75" customHeight="1">
      <c r="A48" s="168"/>
      <c r="B48" s="506" t="s">
        <v>23</v>
      </c>
      <c r="C48" s="126"/>
      <c r="D48" s="507"/>
      <c r="E48" s="508">
        <v>1310</v>
      </c>
      <c r="F48" s="508">
        <v>1310</v>
      </c>
      <c r="G48" s="509">
        <v>1310</v>
      </c>
      <c r="H48" s="510" t="s">
        <v>600</v>
      </c>
      <c r="I48" s="510" t="s">
        <v>600</v>
      </c>
      <c r="J48" s="23">
        <v>1310</v>
      </c>
      <c r="K48" s="482">
        <f t="shared" si="0"/>
        <v>100</v>
      </c>
    </row>
    <row r="49" spans="1:11" ht="39.75" customHeight="1">
      <c r="A49" s="158"/>
      <c r="B49" s="1547" t="s">
        <v>22</v>
      </c>
      <c r="C49" s="1595"/>
      <c r="D49" s="1595"/>
      <c r="E49" s="1595"/>
      <c r="F49" s="1595"/>
      <c r="G49" s="1595"/>
      <c r="H49" s="1595"/>
      <c r="I49" s="1595"/>
      <c r="J49" s="1595"/>
      <c r="K49" s="839"/>
    </row>
    <row r="50" spans="1:11" ht="52.5" customHeight="1">
      <c r="A50" s="28">
        <v>8</v>
      </c>
      <c r="B50" s="128" t="s">
        <v>24</v>
      </c>
      <c r="C50" s="126" t="s">
        <v>1347</v>
      </c>
      <c r="D50" s="126">
        <v>2006</v>
      </c>
      <c r="E50" s="501">
        <v>58700</v>
      </c>
      <c r="F50" s="501">
        <v>58700</v>
      </c>
      <c r="G50" s="511">
        <v>58700</v>
      </c>
      <c r="H50" s="503" t="s">
        <v>600</v>
      </c>
      <c r="I50" s="162" t="s">
        <v>600</v>
      </c>
      <c r="J50" s="23">
        <v>54059</v>
      </c>
      <c r="K50" s="482">
        <f t="shared" si="0"/>
        <v>92.09369676320273</v>
      </c>
    </row>
    <row r="51" spans="1:11" ht="48.75" customHeight="1">
      <c r="A51" s="1547" t="s">
        <v>25</v>
      </c>
      <c r="B51" s="814"/>
      <c r="C51" s="814"/>
      <c r="D51" s="814"/>
      <c r="E51" s="814"/>
      <c r="F51" s="814"/>
      <c r="G51" s="814"/>
      <c r="H51" s="814"/>
      <c r="I51" s="814"/>
      <c r="J51" s="814"/>
      <c r="K51" s="1377"/>
    </row>
    <row r="52" spans="1:11" ht="55.5" customHeight="1">
      <c r="A52" s="126">
        <v>9</v>
      </c>
      <c r="B52" s="124" t="s">
        <v>26</v>
      </c>
      <c r="C52" s="126" t="s">
        <v>1347</v>
      </c>
      <c r="D52" s="126">
        <v>2006</v>
      </c>
      <c r="E52" s="125">
        <v>122000</v>
      </c>
      <c r="F52" s="125">
        <v>122000</v>
      </c>
      <c r="G52" s="484" t="s">
        <v>600</v>
      </c>
      <c r="H52" s="162">
        <v>122000</v>
      </c>
      <c r="I52" s="162" t="s">
        <v>600</v>
      </c>
      <c r="J52" s="23">
        <v>121365</v>
      </c>
      <c r="K52" s="482">
        <f t="shared" si="0"/>
        <v>99.47950819672131</v>
      </c>
    </row>
    <row r="53" spans="1:11" ht="48" customHeight="1">
      <c r="A53" s="1547" t="s">
        <v>27</v>
      </c>
      <c r="B53" s="814"/>
      <c r="C53" s="814"/>
      <c r="D53" s="814"/>
      <c r="E53" s="814"/>
      <c r="F53" s="814"/>
      <c r="G53" s="814"/>
      <c r="H53" s="814"/>
      <c r="I53" s="814"/>
      <c r="J53" s="814"/>
      <c r="K53" s="1377"/>
    </row>
    <row r="54" spans="1:11" ht="54" customHeight="1">
      <c r="A54" s="155">
        <v>10</v>
      </c>
      <c r="B54" s="53" t="s">
        <v>28</v>
      </c>
      <c r="C54" s="126" t="s">
        <v>1347</v>
      </c>
      <c r="D54" s="155">
        <v>2006</v>
      </c>
      <c r="E54" s="490">
        <v>71751</v>
      </c>
      <c r="F54" s="490">
        <v>71751</v>
      </c>
      <c r="G54" s="505">
        <v>71751</v>
      </c>
      <c r="H54" s="493" t="s">
        <v>600</v>
      </c>
      <c r="I54" s="162" t="s">
        <v>600</v>
      </c>
      <c r="J54" s="23">
        <v>71750</v>
      </c>
      <c r="K54" s="482">
        <f t="shared" si="0"/>
        <v>99.99860629120153</v>
      </c>
    </row>
    <row r="55" spans="1:11" ht="48" customHeight="1">
      <c r="A55" s="1547" t="s">
        <v>29</v>
      </c>
      <c r="B55" s="814"/>
      <c r="C55" s="814"/>
      <c r="D55" s="814"/>
      <c r="E55" s="814"/>
      <c r="F55" s="814"/>
      <c r="G55" s="814"/>
      <c r="H55" s="814"/>
      <c r="I55" s="814"/>
      <c r="J55" s="814"/>
      <c r="K55" s="1377"/>
    </row>
    <row r="56" spans="1:11" ht="55.5" customHeight="1">
      <c r="A56" s="40">
        <v>11</v>
      </c>
      <c r="B56" s="512" t="s">
        <v>30</v>
      </c>
      <c r="C56" s="126" t="s">
        <v>1347</v>
      </c>
      <c r="D56" s="126">
        <v>2006</v>
      </c>
      <c r="E56" s="513">
        <v>85160</v>
      </c>
      <c r="F56" s="513">
        <v>85160</v>
      </c>
      <c r="G56" s="484">
        <v>85160</v>
      </c>
      <c r="H56" s="483" t="s">
        <v>600</v>
      </c>
      <c r="I56" s="162" t="s">
        <v>600</v>
      </c>
      <c r="J56" s="23">
        <v>85160</v>
      </c>
      <c r="K56" s="482">
        <f t="shared" si="0"/>
        <v>100</v>
      </c>
    </row>
    <row r="57" spans="1:11" ht="69" customHeight="1">
      <c r="A57" s="1817" t="s">
        <v>31</v>
      </c>
      <c r="B57" s="814"/>
      <c r="C57" s="814"/>
      <c r="D57" s="814"/>
      <c r="E57" s="814"/>
      <c r="F57" s="814"/>
      <c r="G57" s="814"/>
      <c r="H57" s="814"/>
      <c r="I57" s="814"/>
      <c r="J57" s="814"/>
      <c r="K57" s="1377"/>
    </row>
    <row r="58" spans="1:11" ht="63.75" customHeight="1">
      <c r="A58" s="80">
        <v>12</v>
      </c>
      <c r="B58" s="124" t="s">
        <v>32</v>
      </c>
      <c r="C58" s="126" t="s">
        <v>1347</v>
      </c>
      <c r="D58" s="126">
        <v>2006</v>
      </c>
      <c r="E58" s="125">
        <v>54150</v>
      </c>
      <c r="F58" s="125">
        <v>54150</v>
      </c>
      <c r="G58" s="484">
        <v>54150</v>
      </c>
      <c r="H58" s="484" t="s">
        <v>600</v>
      </c>
      <c r="I58" s="162" t="s">
        <v>600</v>
      </c>
      <c r="J58" s="23">
        <v>53536</v>
      </c>
      <c r="K58" s="482">
        <f t="shared" si="0"/>
        <v>98.86611265004616</v>
      </c>
    </row>
    <row r="59" spans="1:11" ht="47.25" customHeight="1">
      <c r="A59" s="1818" t="s">
        <v>33</v>
      </c>
      <c r="B59" s="814"/>
      <c r="C59" s="814"/>
      <c r="D59" s="814"/>
      <c r="E59" s="814"/>
      <c r="F59" s="814"/>
      <c r="G59" s="814"/>
      <c r="H59" s="814"/>
      <c r="I59" s="814"/>
      <c r="J59" s="814"/>
      <c r="K59" s="1377"/>
    </row>
    <row r="60" spans="1:11" ht="51" customHeight="1">
      <c r="A60" s="80">
        <v>13</v>
      </c>
      <c r="B60" s="124" t="s">
        <v>34</v>
      </c>
      <c r="C60" s="126" t="s">
        <v>1347</v>
      </c>
      <c r="D60" s="126">
        <v>2006</v>
      </c>
      <c r="E60" s="125">
        <v>9310</v>
      </c>
      <c r="F60" s="125">
        <v>9310</v>
      </c>
      <c r="G60" s="513">
        <v>9310</v>
      </c>
      <c r="H60" s="484" t="s">
        <v>600</v>
      </c>
      <c r="I60" s="162" t="s">
        <v>600</v>
      </c>
      <c r="J60" s="23">
        <v>9301</v>
      </c>
      <c r="K60" s="482">
        <f t="shared" si="0"/>
        <v>99.90332975295382</v>
      </c>
    </row>
    <row r="61" spans="1:11" ht="45.75" customHeight="1">
      <c r="A61" s="1818" t="s">
        <v>35</v>
      </c>
      <c r="B61" s="814"/>
      <c r="C61" s="814"/>
      <c r="D61" s="814"/>
      <c r="E61" s="814"/>
      <c r="F61" s="814"/>
      <c r="G61" s="814"/>
      <c r="H61" s="814"/>
      <c r="I61" s="814"/>
      <c r="J61" s="814"/>
      <c r="K61" s="1377"/>
    </row>
    <row r="62" spans="1:11" ht="49.5" customHeight="1">
      <c r="A62" s="80">
        <v>14</v>
      </c>
      <c r="B62" s="124" t="s">
        <v>36</v>
      </c>
      <c r="C62" s="126" t="s">
        <v>1347</v>
      </c>
      <c r="D62" s="126">
        <v>2006</v>
      </c>
      <c r="E62" s="125">
        <v>138700</v>
      </c>
      <c r="F62" s="125">
        <v>138700</v>
      </c>
      <c r="G62" s="484">
        <v>138700</v>
      </c>
      <c r="H62" s="484" t="s">
        <v>600</v>
      </c>
      <c r="I62" s="162" t="s">
        <v>600</v>
      </c>
      <c r="J62" s="23">
        <v>137996</v>
      </c>
      <c r="K62" s="482">
        <f t="shared" si="0"/>
        <v>99.49242970439798</v>
      </c>
    </row>
    <row r="63" spans="1:11" ht="93.75" customHeight="1">
      <c r="A63" s="1818" t="s">
        <v>37</v>
      </c>
      <c r="B63" s="814"/>
      <c r="C63" s="814"/>
      <c r="D63" s="814"/>
      <c r="E63" s="814"/>
      <c r="F63" s="814"/>
      <c r="G63" s="814"/>
      <c r="H63" s="814"/>
      <c r="I63" s="814"/>
      <c r="J63" s="814"/>
      <c r="K63" s="1377"/>
    </row>
    <row r="64" spans="1:11" ht="55.5" customHeight="1">
      <c r="A64" s="80">
        <v>15</v>
      </c>
      <c r="B64" s="124" t="s">
        <v>38</v>
      </c>
      <c r="C64" s="126" t="s">
        <v>1347</v>
      </c>
      <c r="D64" s="126">
        <v>2006</v>
      </c>
      <c r="E64" s="125">
        <v>67915</v>
      </c>
      <c r="F64" s="125">
        <v>67915</v>
      </c>
      <c r="G64" s="514" t="s">
        <v>600</v>
      </c>
      <c r="H64" s="513">
        <v>67915</v>
      </c>
      <c r="I64" s="162" t="s">
        <v>600</v>
      </c>
      <c r="J64" s="23">
        <v>67344</v>
      </c>
      <c r="K64" s="482">
        <f t="shared" si="0"/>
        <v>99.15924317161158</v>
      </c>
    </row>
    <row r="65" spans="1:11" ht="96" customHeight="1">
      <c r="A65" s="1818" t="s">
        <v>39</v>
      </c>
      <c r="B65" s="814"/>
      <c r="C65" s="814"/>
      <c r="D65" s="814"/>
      <c r="E65" s="814"/>
      <c r="F65" s="814"/>
      <c r="G65" s="814"/>
      <c r="H65" s="814"/>
      <c r="I65" s="814"/>
      <c r="J65" s="814"/>
      <c r="K65" s="1377"/>
    </row>
    <row r="66" spans="1:11" ht="52.5" customHeight="1">
      <c r="A66" s="80">
        <v>16</v>
      </c>
      <c r="B66" s="124" t="s">
        <v>40</v>
      </c>
      <c r="C66" s="126" t="s">
        <v>1347</v>
      </c>
      <c r="D66" s="126">
        <v>2006</v>
      </c>
      <c r="E66" s="125">
        <v>30000</v>
      </c>
      <c r="F66" s="125">
        <v>30000</v>
      </c>
      <c r="G66" s="484">
        <v>30000</v>
      </c>
      <c r="H66" s="484" t="s">
        <v>600</v>
      </c>
      <c r="I66" s="162" t="s">
        <v>600</v>
      </c>
      <c r="J66" s="23">
        <v>25242</v>
      </c>
      <c r="K66" s="482">
        <f t="shared" si="0"/>
        <v>84.14</v>
      </c>
    </row>
    <row r="67" spans="1:11" ht="55.5" customHeight="1">
      <c r="A67" s="1818" t="s">
        <v>41</v>
      </c>
      <c r="B67" s="814"/>
      <c r="C67" s="814"/>
      <c r="D67" s="814"/>
      <c r="E67" s="814"/>
      <c r="F67" s="814"/>
      <c r="G67" s="814"/>
      <c r="H67" s="814"/>
      <c r="I67" s="814"/>
      <c r="J67" s="814"/>
      <c r="K67" s="1377"/>
    </row>
    <row r="68" spans="1:11" ht="60" customHeight="1">
      <c r="A68" s="80">
        <v>17</v>
      </c>
      <c r="B68" s="124" t="s">
        <v>42</v>
      </c>
      <c r="C68" s="126" t="s">
        <v>1347</v>
      </c>
      <c r="D68" s="126">
        <v>2006</v>
      </c>
      <c r="E68" s="125">
        <v>22089</v>
      </c>
      <c r="F68" s="125">
        <v>22089</v>
      </c>
      <c r="G68" s="513">
        <v>22089</v>
      </c>
      <c r="H68" s="484" t="s">
        <v>600</v>
      </c>
      <c r="I68" s="162" t="s">
        <v>600</v>
      </c>
      <c r="J68" s="23">
        <v>22087</v>
      </c>
      <c r="K68" s="482">
        <f t="shared" si="0"/>
        <v>99.99094571958894</v>
      </c>
    </row>
    <row r="69" spans="1:11" ht="46.5" customHeight="1">
      <c r="A69" s="1818" t="s">
        <v>43</v>
      </c>
      <c r="B69" s="814"/>
      <c r="C69" s="814"/>
      <c r="D69" s="814"/>
      <c r="E69" s="814"/>
      <c r="F69" s="814"/>
      <c r="G69" s="814"/>
      <c r="H69" s="814"/>
      <c r="I69" s="814"/>
      <c r="J69" s="814"/>
      <c r="K69" s="1377"/>
    </row>
    <row r="70" spans="1:11" ht="53.25" customHeight="1">
      <c r="A70" s="80">
        <v>18</v>
      </c>
      <c r="B70" s="124" t="s">
        <v>44</v>
      </c>
      <c r="C70" s="126" t="s">
        <v>1347</v>
      </c>
      <c r="D70" s="126">
        <v>2006</v>
      </c>
      <c r="E70" s="125">
        <v>24000</v>
      </c>
      <c r="F70" s="125">
        <v>24000</v>
      </c>
      <c r="G70" s="513">
        <v>24000</v>
      </c>
      <c r="H70" s="484" t="s">
        <v>600</v>
      </c>
      <c r="I70" s="162" t="s">
        <v>600</v>
      </c>
      <c r="J70" s="23">
        <v>20351</v>
      </c>
      <c r="K70" s="482">
        <f t="shared" si="0"/>
        <v>84.79583333333333</v>
      </c>
    </row>
    <row r="71" spans="1:11" ht="45" customHeight="1">
      <c r="A71" s="1818" t="s">
        <v>45</v>
      </c>
      <c r="B71" s="814"/>
      <c r="C71" s="814"/>
      <c r="D71" s="814"/>
      <c r="E71" s="814"/>
      <c r="F71" s="814"/>
      <c r="G71" s="814"/>
      <c r="H71" s="814"/>
      <c r="I71" s="814"/>
      <c r="J71" s="814"/>
      <c r="K71" s="1377"/>
    </row>
    <row r="72" spans="1:11" ht="49.5" customHeight="1">
      <c r="A72" s="80">
        <v>19</v>
      </c>
      <c r="B72" s="124" t="s">
        <v>46</v>
      </c>
      <c r="C72" s="126" t="s">
        <v>1347</v>
      </c>
      <c r="D72" s="126">
        <v>2006</v>
      </c>
      <c r="E72" s="125">
        <v>31710</v>
      </c>
      <c r="F72" s="125">
        <v>31710</v>
      </c>
      <c r="G72" s="513">
        <v>31710</v>
      </c>
      <c r="H72" s="484" t="s">
        <v>600</v>
      </c>
      <c r="I72" s="162" t="s">
        <v>600</v>
      </c>
      <c r="J72" s="23">
        <v>31707</v>
      </c>
      <c r="K72" s="482">
        <f t="shared" si="0"/>
        <v>99.99053926206244</v>
      </c>
    </row>
    <row r="73" spans="1:11" ht="45.75" customHeight="1">
      <c r="A73" s="1818" t="s">
        <v>47</v>
      </c>
      <c r="B73" s="814"/>
      <c r="C73" s="814"/>
      <c r="D73" s="814"/>
      <c r="E73" s="814"/>
      <c r="F73" s="814"/>
      <c r="G73" s="814"/>
      <c r="H73" s="814"/>
      <c r="I73" s="814"/>
      <c r="J73" s="814"/>
      <c r="K73" s="1377"/>
    </row>
    <row r="74" spans="1:11" ht="54.75" customHeight="1">
      <c r="A74" s="80">
        <v>20</v>
      </c>
      <c r="B74" s="124" t="s">
        <v>48</v>
      </c>
      <c r="C74" s="126" t="s">
        <v>1347</v>
      </c>
      <c r="D74" s="126">
        <v>2006</v>
      </c>
      <c r="E74" s="125">
        <v>80200</v>
      </c>
      <c r="F74" s="125">
        <v>80200</v>
      </c>
      <c r="G74" s="513">
        <v>80200</v>
      </c>
      <c r="H74" s="484" t="s">
        <v>600</v>
      </c>
      <c r="I74" s="162" t="s">
        <v>600</v>
      </c>
      <c r="J74" s="23">
        <v>79744</v>
      </c>
      <c r="K74" s="482">
        <f t="shared" si="0"/>
        <v>99.43142144638404</v>
      </c>
    </row>
    <row r="75" spans="1:11" ht="92.25" customHeight="1">
      <c r="A75" s="1818" t="s">
        <v>49</v>
      </c>
      <c r="B75" s="814"/>
      <c r="C75" s="814"/>
      <c r="D75" s="814"/>
      <c r="E75" s="814"/>
      <c r="F75" s="814"/>
      <c r="G75" s="814"/>
      <c r="H75" s="814"/>
      <c r="I75" s="814"/>
      <c r="J75" s="814"/>
      <c r="K75" s="1377"/>
    </row>
    <row r="76" spans="1:11" ht="54" customHeight="1">
      <c r="A76" s="80">
        <v>21</v>
      </c>
      <c r="B76" s="124" t="s">
        <v>50</v>
      </c>
      <c r="C76" s="126" t="s">
        <v>1347</v>
      </c>
      <c r="D76" s="126">
        <v>2006</v>
      </c>
      <c r="E76" s="125">
        <v>1800</v>
      </c>
      <c r="F76" s="125">
        <v>1800</v>
      </c>
      <c r="G76" s="513">
        <v>1800</v>
      </c>
      <c r="H76" s="484" t="s">
        <v>600</v>
      </c>
      <c r="I76" s="162" t="s">
        <v>600</v>
      </c>
      <c r="J76" s="23">
        <v>1781</v>
      </c>
      <c r="K76" s="482">
        <f t="shared" si="0"/>
        <v>98.94444444444444</v>
      </c>
    </row>
    <row r="77" spans="1:11" ht="37.5" customHeight="1">
      <c r="A77" s="1547" t="s">
        <v>51</v>
      </c>
      <c r="B77" s="1510"/>
      <c r="C77" s="1510"/>
      <c r="D77" s="1510"/>
      <c r="E77" s="1510"/>
      <c r="F77" s="1510"/>
      <c r="G77" s="1510"/>
      <c r="H77" s="1510"/>
      <c r="I77" s="1510"/>
      <c r="J77" s="1510"/>
      <c r="K77" s="1511"/>
    </row>
    <row r="78" spans="1:11" ht="37.5" customHeight="1">
      <c r="A78" s="40"/>
      <c r="B78" s="485" t="s">
        <v>52</v>
      </c>
      <c r="C78" s="132">
        <v>600</v>
      </c>
      <c r="D78" s="132" t="s">
        <v>1333</v>
      </c>
      <c r="E78" s="487">
        <v>1323280</v>
      </c>
      <c r="F78" s="487">
        <v>1323280</v>
      </c>
      <c r="G78" s="515">
        <v>1133365</v>
      </c>
      <c r="H78" s="487">
        <v>189915</v>
      </c>
      <c r="I78" s="162" t="s">
        <v>600</v>
      </c>
      <c r="J78" s="91">
        <v>1298158</v>
      </c>
      <c r="K78" s="153">
        <f t="shared" si="0"/>
        <v>98.10153557826008</v>
      </c>
    </row>
    <row r="79" spans="1:11" s="78" customFormat="1" ht="47.25" customHeight="1">
      <c r="A79" s="121">
        <v>22</v>
      </c>
      <c r="B79" s="517" t="s">
        <v>53</v>
      </c>
      <c r="C79" s="121" t="s">
        <v>54</v>
      </c>
      <c r="D79" s="121">
        <v>2006</v>
      </c>
      <c r="E79" s="130">
        <v>654900</v>
      </c>
      <c r="F79" s="130">
        <v>654900</v>
      </c>
      <c r="G79" s="518">
        <v>654900</v>
      </c>
      <c r="H79" s="519" t="s">
        <v>600</v>
      </c>
      <c r="I79" s="519" t="s">
        <v>600</v>
      </c>
      <c r="J79" s="91">
        <v>651954</v>
      </c>
      <c r="K79" s="153">
        <f t="shared" si="0"/>
        <v>99.55016032982135</v>
      </c>
    </row>
    <row r="80" spans="1:11" s="78" customFormat="1" ht="32.25" customHeight="1">
      <c r="A80" s="1819" t="s">
        <v>55</v>
      </c>
      <c r="B80" s="1820"/>
      <c r="C80" s="1820"/>
      <c r="D80" s="1820"/>
      <c r="E80" s="1820"/>
      <c r="F80" s="1820"/>
      <c r="G80" s="1820"/>
      <c r="H80" s="1820"/>
      <c r="I80" s="1820"/>
      <c r="J80" s="1820"/>
      <c r="K80" s="1821"/>
    </row>
    <row r="81" spans="1:11" ht="54" customHeight="1">
      <c r="A81" s="80">
        <v>23</v>
      </c>
      <c r="B81" s="124" t="s">
        <v>56</v>
      </c>
      <c r="C81" s="126" t="s">
        <v>57</v>
      </c>
      <c r="D81" s="126">
        <v>2006</v>
      </c>
      <c r="E81" s="125">
        <v>20000</v>
      </c>
      <c r="F81" s="125">
        <v>20000</v>
      </c>
      <c r="G81" s="125">
        <v>20000</v>
      </c>
      <c r="H81" s="481" t="s">
        <v>600</v>
      </c>
      <c r="I81" s="162" t="s">
        <v>600</v>
      </c>
      <c r="J81" s="23">
        <v>6762</v>
      </c>
      <c r="K81" s="482">
        <f t="shared" si="0"/>
        <v>33.81</v>
      </c>
    </row>
    <row r="82" spans="1:11" ht="29.25" customHeight="1">
      <c r="A82" s="1822" t="s">
        <v>58</v>
      </c>
      <c r="B82" s="1823"/>
      <c r="C82" s="1823"/>
      <c r="D82" s="1823"/>
      <c r="E82" s="1823"/>
      <c r="F82" s="1823"/>
      <c r="G82" s="1823"/>
      <c r="H82" s="1823"/>
      <c r="I82" s="1823"/>
      <c r="J82" s="1823"/>
      <c r="K82" s="1824"/>
    </row>
    <row r="83" spans="1:11" ht="57.75" customHeight="1">
      <c r="A83" s="350">
        <v>24</v>
      </c>
      <c r="B83" s="97" t="s">
        <v>59</v>
      </c>
      <c r="C83" s="126" t="s">
        <v>57</v>
      </c>
      <c r="D83" s="126">
        <v>2006</v>
      </c>
      <c r="E83" s="125">
        <v>8000</v>
      </c>
      <c r="F83" s="125">
        <v>8000</v>
      </c>
      <c r="G83" s="520">
        <v>8000</v>
      </c>
      <c r="H83" s="481" t="s">
        <v>600</v>
      </c>
      <c r="I83" s="162" t="s">
        <v>600</v>
      </c>
      <c r="J83" s="23">
        <v>7949</v>
      </c>
      <c r="K83" s="482">
        <f t="shared" si="0"/>
        <v>99.3625</v>
      </c>
    </row>
    <row r="84" spans="1:11" ht="36" customHeight="1">
      <c r="A84" s="1587" t="s">
        <v>60</v>
      </c>
      <c r="B84" s="814"/>
      <c r="C84" s="814"/>
      <c r="D84" s="814"/>
      <c r="E84" s="814"/>
      <c r="F84" s="814"/>
      <c r="G84" s="814"/>
      <c r="H84" s="814"/>
      <c r="I84" s="814"/>
      <c r="J84" s="814"/>
      <c r="K84" s="1377"/>
    </row>
    <row r="85" spans="1:11" ht="56.25" customHeight="1">
      <c r="A85" s="126">
        <v>25</v>
      </c>
      <c r="B85" s="124" t="s">
        <v>61</v>
      </c>
      <c r="C85" s="126" t="s">
        <v>57</v>
      </c>
      <c r="D85" s="126">
        <v>2006</v>
      </c>
      <c r="E85" s="125">
        <v>5500</v>
      </c>
      <c r="F85" s="125">
        <v>5500</v>
      </c>
      <c r="G85" s="125">
        <v>5500</v>
      </c>
      <c r="H85" s="481" t="s">
        <v>600</v>
      </c>
      <c r="I85" s="162" t="s">
        <v>600</v>
      </c>
      <c r="J85" s="23">
        <v>302</v>
      </c>
      <c r="K85" s="482">
        <f t="shared" si="0"/>
        <v>5.49090909090909</v>
      </c>
    </row>
    <row r="86" spans="1:13" ht="30" customHeight="1">
      <c r="A86" s="1547" t="s">
        <v>62</v>
      </c>
      <c r="B86" s="814"/>
      <c r="C86" s="814"/>
      <c r="D86" s="814"/>
      <c r="E86" s="814"/>
      <c r="F86" s="814"/>
      <c r="G86" s="814"/>
      <c r="H86" s="814"/>
      <c r="I86" s="814"/>
      <c r="J86" s="814"/>
      <c r="K86" s="1377"/>
      <c r="M86" s="131"/>
    </row>
    <row r="87" spans="1:11" ht="82.5" customHeight="1">
      <c r="A87" s="126">
        <v>26</v>
      </c>
      <c r="B87" s="124" t="s">
        <v>63</v>
      </c>
      <c r="C87" s="126" t="s">
        <v>57</v>
      </c>
      <c r="D87" s="126">
        <v>2006</v>
      </c>
      <c r="E87" s="125">
        <v>5000</v>
      </c>
      <c r="F87" s="125">
        <v>5000</v>
      </c>
      <c r="G87" s="125">
        <v>5000</v>
      </c>
      <c r="H87" s="481"/>
      <c r="I87" s="162" t="s">
        <v>600</v>
      </c>
      <c r="J87" s="23">
        <v>4363</v>
      </c>
      <c r="K87" s="482">
        <f t="shared" si="0"/>
        <v>87.26</v>
      </c>
    </row>
    <row r="88" spans="1:11" ht="39.75" customHeight="1">
      <c r="A88" s="1547" t="s">
        <v>64</v>
      </c>
      <c r="B88" s="814"/>
      <c r="C88" s="814"/>
      <c r="D88" s="814"/>
      <c r="E88" s="814"/>
      <c r="F88" s="814"/>
      <c r="G88" s="814"/>
      <c r="H88" s="814"/>
      <c r="I88" s="814"/>
      <c r="J88" s="814"/>
      <c r="K88" s="1377"/>
    </row>
    <row r="89" spans="1:11" ht="32.25" customHeight="1">
      <c r="A89" s="350"/>
      <c r="B89" s="485" t="s">
        <v>65</v>
      </c>
      <c r="C89" s="132">
        <v>750</v>
      </c>
      <c r="D89" s="132" t="s">
        <v>1333</v>
      </c>
      <c r="E89" s="487">
        <v>38500</v>
      </c>
      <c r="F89" s="487">
        <v>38500</v>
      </c>
      <c r="G89" s="521">
        <v>38500</v>
      </c>
      <c r="H89" s="522" t="s">
        <v>600</v>
      </c>
      <c r="I89" s="523" t="s">
        <v>600</v>
      </c>
      <c r="J89" s="91">
        <v>19376</v>
      </c>
      <c r="K89" s="153">
        <f t="shared" si="0"/>
        <v>50.32727272727273</v>
      </c>
    </row>
    <row r="90" spans="1:11" ht="54.75" customHeight="1">
      <c r="A90" s="350">
        <v>27</v>
      </c>
      <c r="B90" s="524" t="s">
        <v>66</v>
      </c>
      <c r="C90" s="126" t="s">
        <v>67</v>
      </c>
      <c r="D90" s="126">
        <v>2006</v>
      </c>
      <c r="E90" s="525">
        <v>14200</v>
      </c>
      <c r="F90" s="525">
        <v>14200</v>
      </c>
      <c r="G90" s="520">
        <v>14200</v>
      </c>
      <c r="H90" s="481" t="s">
        <v>600</v>
      </c>
      <c r="I90" s="162" t="s">
        <v>600</v>
      </c>
      <c r="J90" s="23">
        <v>14123</v>
      </c>
      <c r="K90" s="482">
        <f t="shared" si="0"/>
        <v>99.45774647887325</v>
      </c>
    </row>
    <row r="91" spans="1:11" ht="39" customHeight="1">
      <c r="A91" s="1587" t="s">
        <v>68</v>
      </c>
      <c r="B91" s="814"/>
      <c r="C91" s="814"/>
      <c r="D91" s="814"/>
      <c r="E91" s="814"/>
      <c r="F91" s="814"/>
      <c r="G91" s="814"/>
      <c r="H91" s="814"/>
      <c r="I91" s="814"/>
      <c r="J91" s="814"/>
      <c r="K91" s="1377"/>
    </row>
    <row r="92" spans="1:11" ht="55.5" customHeight="1">
      <c r="A92" s="45">
        <v>28</v>
      </c>
      <c r="B92" s="124" t="s">
        <v>69</v>
      </c>
      <c r="C92" s="126" t="s">
        <v>67</v>
      </c>
      <c r="D92" s="126">
        <v>2006</v>
      </c>
      <c r="E92" s="125">
        <v>20000</v>
      </c>
      <c r="F92" s="125">
        <v>20000</v>
      </c>
      <c r="G92" s="59">
        <v>20000</v>
      </c>
      <c r="H92" s="481" t="s">
        <v>600</v>
      </c>
      <c r="I92" s="162" t="s">
        <v>600</v>
      </c>
      <c r="J92" s="23">
        <v>19900</v>
      </c>
      <c r="K92" s="482">
        <f t="shared" si="0"/>
        <v>99.5</v>
      </c>
    </row>
    <row r="93" spans="1:11" ht="42.75" customHeight="1">
      <c r="A93" s="1547" t="s">
        <v>70</v>
      </c>
      <c r="B93" s="814"/>
      <c r="C93" s="814"/>
      <c r="D93" s="814"/>
      <c r="E93" s="814"/>
      <c r="F93" s="814"/>
      <c r="G93" s="814"/>
      <c r="H93" s="814"/>
      <c r="I93" s="814"/>
      <c r="J93" s="814"/>
      <c r="K93" s="1377"/>
    </row>
    <row r="94" spans="1:11" ht="52.5" customHeight="1">
      <c r="A94" s="45">
        <v>29</v>
      </c>
      <c r="B94" s="124" t="s">
        <v>71</v>
      </c>
      <c r="C94" s="126" t="s">
        <v>72</v>
      </c>
      <c r="D94" s="45">
        <v>2006</v>
      </c>
      <c r="E94" s="59">
        <v>18000</v>
      </c>
      <c r="F94" s="59">
        <v>18000</v>
      </c>
      <c r="G94" s="59">
        <v>18000</v>
      </c>
      <c r="H94" s="481" t="s">
        <v>600</v>
      </c>
      <c r="I94" s="162" t="s">
        <v>600</v>
      </c>
      <c r="J94" s="23">
        <v>17989</v>
      </c>
      <c r="K94" s="482">
        <f aca="true" t="shared" si="1" ref="K94:K157">J94/F94*100</f>
        <v>99.93888888888888</v>
      </c>
    </row>
    <row r="95" spans="1:11" ht="34.5" customHeight="1">
      <c r="A95" s="1547" t="s">
        <v>73</v>
      </c>
      <c r="B95" s="814"/>
      <c r="C95" s="814"/>
      <c r="D95" s="814"/>
      <c r="E95" s="814"/>
      <c r="F95" s="814"/>
      <c r="G95" s="814"/>
      <c r="H95" s="814"/>
      <c r="I95" s="814"/>
      <c r="J95" s="814"/>
      <c r="K95" s="1377"/>
    </row>
    <row r="96" spans="1:11" ht="32.25" customHeight="1">
      <c r="A96" s="45"/>
      <c r="B96" s="485" t="s">
        <v>74</v>
      </c>
      <c r="C96" s="132">
        <v>754</v>
      </c>
      <c r="D96" s="132" t="s">
        <v>1333</v>
      </c>
      <c r="E96" s="487">
        <v>52200</v>
      </c>
      <c r="F96" s="487">
        <v>52200</v>
      </c>
      <c r="G96" s="61">
        <v>52200</v>
      </c>
      <c r="H96" s="522" t="s">
        <v>600</v>
      </c>
      <c r="I96" s="523" t="s">
        <v>600</v>
      </c>
      <c r="J96" s="91">
        <v>52012</v>
      </c>
      <c r="K96" s="153">
        <f t="shared" si="1"/>
        <v>99.63984674329502</v>
      </c>
    </row>
    <row r="97" spans="1:11" s="78" customFormat="1" ht="53.25" customHeight="1">
      <c r="A97" s="74">
        <v>30</v>
      </c>
      <c r="B97" s="517" t="s">
        <v>75</v>
      </c>
      <c r="C97" s="121" t="s">
        <v>76</v>
      </c>
      <c r="D97" s="120">
        <v>2006</v>
      </c>
      <c r="E97" s="480">
        <v>626750</v>
      </c>
      <c r="F97" s="480">
        <v>626750</v>
      </c>
      <c r="G97" s="519">
        <v>202852</v>
      </c>
      <c r="H97" s="519" t="s">
        <v>600</v>
      </c>
      <c r="I97" s="480">
        <v>423898</v>
      </c>
      <c r="J97" s="91">
        <v>626288</v>
      </c>
      <c r="K97" s="153">
        <f t="shared" si="1"/>
        <v>99.92628639808537</v>
      </c>
    </row>
    <row r="98" spans="1:11" s="78" customFormat="1" ht="53.25" customHeight="1">
      <c r="A98" s="76"/>
      <c r="B98" s="517" t="s">
        <v>77</v>
      </c>
      <c r="C98" s="121" t="s">
        <v>78</v>
      </c>
      <c r="D98" s="120">
        <v>2006</v>
      </c>
      <c r="E98" s="480">
        <v>488400</v>
      </c>
      <c r="F98" s="480">
        <v>488400</v>
      </c>
      <c r="G98" s="480">
        <v>176404</v>
      </c>
      <c r="H98" s="519" t="s">
        <v>600</v>
      </c>
      <c r="I98" s="480">
        <v>311996</v>
      </c>
      <c r="J98" s="91">
        <v>487941</v>
      </c>
      <c r="K98" s="153">
        <f t="shared" si="1"/>
        <v>99.90601965601965</v>
      </c>
    </row>
    <row r="99" spans="1:11" ht="60.75" customHeight="1">
      <c r="A99" s="22"/>
      <c r="B99" s="128" t="s">
        <v>79</v>
      </c>
      <c r="C99" s="158" t="s">
        <v>80</v>
      </c>
      <c r="D99" s="28">
        <v>2006</v>
      </c>
      <c r="E99" s="501">
        <v>210529</v>
      </c>
      <c r="F99" s="501">
        <v>210529</v>
      </c>
      <c r="G99" s="526">
        <v>132513</v>
      </c>
      <c r="H99" s="527" t="s">
        <v>600</v>
      </c>
      <c r="I99" s="59">
        <v>78016</v>
      </c>
      <c r="J99" s="23">
        <v>210529</v>
      </c>
      <c r="K99" s="482">
        <f t="shared" si="1"/>
        <v>100</v>
      </c>
    </row>
    <row r="100" spans="1:11" ht="102" customHeight="1">
      <c r="A100" s="28"/>
      <c r="B100" s="506" t="s">
        <v>81</v>
      </c>
      <c r="C100" s="126" t="s">
        <v>82</v>
      </c>
      <c r="D100" s="45">
        <v>2006</v>
      </c>
      <c r="E100" s="501">
        <v>87000</v>
      </c>
      <c r="F100" s="501">
        <v>87000</v>
      </c>
      <c r="G100" s="526">
        <v>21000</v>
      </c>
      <c r="H100" s="527" t="s">
        <v>600</v>
      </c>
      <c r="I100" s="59">
        <v>66000</v>
      </c>
      <c r="J100" s="23">
        <v>87000</v>
      </c>
      <c r="K100" s="482">
        <f t="shared" si="1"/>
        <v>100</v>
      </c>
    </row>
    <row r="101" spans="1:11" ht="27.75" customHeight="1">
      <c r="A101" s="127"/>
      <c r="B101" s="1547" t="s">
        <v>83</v>
      </c>
      <c r="C101" s="1825"/>
      <c r="D101" s="1825"/>
      <c r="E101" s="1825"/>
      <c r="F101" s="1825"/>
      <c r="G101" s="1825"/>
      <c r="H101" s="1825"/>
      <c r="I101" s="1825"/>
      <c r="J101" s="1825"/>
      <c r="K101" s="1642"/>
    </row>
    <row r="102" spans="1:11" ht="82.5" customHeight="1">
      <c r="A102" s="22"/>
      <c r="B102" s="528" t="s">
        <v>84</v>
      </c>
      <c r="C102" s="168" t="s">
        <v>85</v>
      </c>
      <c r="D102" s="22">
        <v>2006</v>
      </c>
      <c r="E102" s="496">
        <v>123529</v>
      </c>
      <c r="F102" s="496">
        <v>123529</v>
      </c>
      <c r="G102" s="529">
        <v>111513</v>
      </c>
      <c r="H102" s="530" t="s">
        <v>600</v>
      </c>
      <c r="I102" s="497">
        <v>12016</v>
      </c>
      <c r="J102" s="172">
        <v>123529</v>
      </c>
      <c r="K102" s="499">
        <f t="shared" si="1"/>
        <v>100</v>
      </c>
    </row>
    <row r="103" spans="1:11" ht="75.75" customHeight="1">
      <c r="A103" s="414"/>
      <c r="B103" s="1547" t="s">
        <v>86</v>
      </c>
      <c r="C103" s="814"/>
      <c r="D103" s="814"/>
      <c r="E103" s="814"/>
      <c r="F103" s="814"/>
      <c r="G103" s="814"/>
      <c r="H103" s="814"/>
      <c r="I103" s="814"/>
      <c r="J103" s="814"/>
      <c r="K103" s="1377"/>
    </row>
    <row r="104" spans="1:11" ht="68.25" customHeight="1">
      <c r="A104" s="22"/>
      <c r="B104" s="372" t="s">
        <v>87</v>
      </c>
      <c r="C104" s="158" t="s">
        <v>88</v>
      </c>
      <c r="D104" s="28">
        <v>2006</v>
      </c>
      <c r="E104" s="502">
        <v>186724</v>
      </c>
      <c r="F104" s="502">
        <v>186724</v>
      </c>
      <c r="G104" s="503">
        <v>31724</v>
      </c>
      <c r="H104" s="503" t="s">
        <v>600</v>
      </c>
      <c r="I104" s="502">
        <v>155000</v>
      </c>
      <c r="J104" s="31">
        <v>186723</v>
      </c>
      <c r="K104" s="504">
        <f t="shared" si="1"/>
        <v>99.99946445020458</v>
      </c>
    </row>
    <row r="105" spans="1:11" ht="98.25" customHeight="1">
      <c r="A105" s="22"/>
      <c r="B105" s="531" t="s">
        <v>89</v>
      </c>
      <c r="C105" s="155" t="s">
        <v>90</v>
      </c>
      <c r="D105" s="36">
        <v>2006</v>
      </c>
      <c r="E105" s="491">
        <v>186724</v>
      </c>
      <c r="F105" s="491">
        <v>186724</v>
      </c>
      <c r="G105" s="493">
        <v>31724</v>
      </c>
      <c r="H105" s="493" t="s">
        <v>600</v>
      </c>
      <c r="I105" s="491">
        <v>155000</v>
      </c>
      <c r="J105" s="49">
        <v>186723</v>
      </c>
      <c r="K105" s="494">
        <f t="shared" si="1"/>
        <v>99.99946445020458</v>
      </c>
    </row>
    <row r="106" spans="1:11" ht="35.25" customHeight="1">
      <c r="A106" s="532"/>
      <c r="B106" s="1547" t="s">
        <v>91</v>
      </c>
      <c r="C106" s="814"/>
      <c r="D106" s="814"/>
      <c r="E106" s="814"/>
      <c r="F106" s="814"/>
      <c r="G106" s="814"/>
      <c r="H106" s="814"/>
      <c r="I106" s="814"/>
      <c r="J106" s="814"/>
      <c r="K106" s="1377"/>
    </row>
    <row r="107" spans="1:11" ht="66" customHeight="1">
      <c r="A107" s="22"/>
      <c r="B107" s="420" t="s">
        <v>816</v>
      </c>
      <c r="C107" s="158" t="s">
        <v>817</v>
      </c>
      <c r="D107" s="28">
        <v>2006</v>
      </c>
      <c r="E107" s="502">
        <v>4500</v>
      </c>
      <c r="F107" s="502">
        <v>4500</v>
      </c>
      <c r="G107" s="503" t="s">
        <v>600</v>
      </c>
      <c r="H107" s="503" t="s">
        <v>600</v>
      </c>
      <c r="I107" s="502">
        <v>4500</v>
      </c>
      <c r="J107" s="31">
        <v>4346</v>
      </c>
      <c r="K107" s="504">
        <f t="shared" si="1"/>
        <v>96.57777777777777</v>
      </c>
    </row>
    <row r="108" spans="1:11" ht="62.25" customHeight="1">
      <c r="A108" s="22"/>
      <c r="B108" s="533" t="s">
        <v>818</v>
      </c>
      <c r="C108" s="168" t="s">
        <v>819</v>
      </c>
      <c r="D108" s="36">
        <v>2006</v>
      </c>
      <c r="E108" s="491">
        <v>4500</v>
      </c>
      <c r="F108" s="491">
        <v>4500</v>
      </c>
      <c r="G108" s="493" t="s">
        <v>600</v>
      </c>
      <c r="H108" s="493" t="s">
        <v>600</v>
      </c>
      <c r="I108" s="491">
        <v>4500</v>
      </c>
      <c r="J108" s="49">
        <v>4346</v>
      </c>
      <c r="K108" s="494">
        <f t="shared" si="1"/>
        <v>96.57777777777777</v>
      </c>
    </row>
    <row r="109" spans="1:11" ht="30" customHeight="1">
      <c r="A109" s="414"/>
      <c r="B109" s="1547" t="s">
        <v>820</v>
      </c>
      <c r="C109" s="814"/>
      <c r="D109" s="814"/>
      <c r="E109" s="814"/>
      <c r="F109" s="814"/>
      <c r="G109" s="814"/>
      <c r="H109" s="814"/>
      <c r="I109" s="814"/>
      <c r="J109" s="814"/>
      <c r="K109" s="1377"/>
    </row>
    <row r="110" spans="1:11" ht="69" customHeight="1">
      <c r="A110" s="22"/>
      <c r="B110" s="128" t="s">
        <v>821</v>
      </c>
      <c r="C110" s="158" t="s">
        <v>822</v>
      </c>
      <c r="D110" s="28">
        <v>2006</v>
      </c>
      <c r="E110" s="502">
        <v>3645</v>
      </c>
      <c r="F110" s="502">
        <v>3645</v>
      </c>
      <c r="G110" s="503" t="s">
        <v>600</v>
      </c>
      <c r="H110" s="503" t="s">
        <v>600</v>
      </c>
      <c r="I110" s="502">
        <v>3645</v>
      </c>
      <c r="J110" s="31">
        <v>3645</v>
      </c>
      <c r="K110" s="504">
        <f t="shared" si="1"/>
        <v>100</v>
      </c>
    </row>
    <row r="111" spans="1:11" ht="60.75" customHeight="1">
      <c r="A111" s="22"/>
      <c r="B111" s="534" t="s">
        <v>823</v>
      </c>
      <c r="C111" s="155" t="s">
        <v>822</v>
      </c>
      <c r="D111" s="36">
        <v>2006</v>
      </c>
      <c r="E111" s="491">
        <v>3645</v>
      </c>
      <c r="F111" s="491">
        <v>3645</v>
      </c>
      <c r="G111" s="493" t="s">
        <v>600</v>
      </c>
      <c r="H111" s="493" t="s">
        <v>600</v>
      </c>
      <c r="I111" s="491">
        <v>3645</v>
      </c>
      <c r="J111" s="49">
        <v>3645</v>
      </c>
      <c r="K111" s="494">
        <f t="shared" si="1"/>
        <v>100</v>
      </c>
    </row>
    <row r="112" spans="1:11" ht="27" customHeight="1">
      <c r="A112" s="414"/>
      <c r="B112" s="163" t="s">
        <v>824</v>
      </c>
      <c r="C112" s="164"/>
      <c r="D112" s="164"/>
      <c r="E112" s="164"/>
      <c r="F112" s="164"/>
      <c r="G112" s="164"/>
      <c r="H112" s="164"/>
      <c r="I112" s="164"/>
      <c r="J112" s="164"/>
      <c r="K112" s="165"/>
    </row>
    <row r="113" spans="1:11" ht="60" customHeight="1">
      <c r="A113" s="22"/>
      <c r="B113" s="128" t="s">
        <v>825</v>
      </c>
      <c r="C113" s="158" t="s">
        <v>826</v>
      </c>
      <c r="D113" s="28">
        <v>2006</v>
      </c>
      <c r="E113" s="502">
        <v>37002</v>
      </c>
      <c r="F113" s="502">
        <v>37002</v>
      </c>
      <c r="G113" s="503">
        <v>11167</v>
      </c>
      <c r="H113" s="503" t="s">
        <v>600</v>
      </c>
      <c r="I113" s="502">
        <v>25835</v>
      </c>
      <c r="J113" s="31">
        <v>37002</v>
      </c>
      <c r="K113" s="504">
        <f t="shared" si="1"/>
        <v>100</v>
      </c>
    </row>
    <row r="114" spans="1:11" ht="54" customHeight="1">
      <c r="A114" s="28"/>
      <c r="B114" s="506" t="s">
        <v>827</v>
      </c>
      <c r="C114" s="126" t="s">
        <v>826</v>
      </c>
      <c r="D114" s="45">
        <v>2006</v>
      </c>
      <c r="E114" s="59">
        <v>37002</v>
      </c>
      <c r="F114" s="59">
        <v>37002</v>
      </c>
      <c r="G114" s="162">
        <v>11167</v>
      </c>
      <c r="H114" s="162" t="s">
        <v>600</v>
      </c>
      <c r="I114" s="59">
        <v>25835</v>
      </c>
      <c r="J114" s="23">
        <v>37002</v>
      </c>
      <c r="K114" s="482">
        <f t="shared" si="1"/>
        <v>100</v>
      </c>
    </row>
    <row r="115" spans="2:11" ht="36.75" customHeight="1">
      <c r="B115" s="1547" t="s">
        <v>828</v>
      </c>
      <c r="C115" s="814"/>
      <c r="D115" s="814"/>
      <c r="E115" s="814"/>
      <c r="F115" s="814"/>
      <c r="G115" s="814"/>
      <c r="H115" s="814"/>
      <c r="I115" s="814"/>
      <c r="J115" s="814"/>
      <c r="K115" s="1377"/>
    </row>
    <row r="116" spans="1:11" ht="56.25" customHeight="1">
      <c r="A116" s="22"/>
      <c r="B116" s="143" t="s">
        <v>829</v>
      </c>
      <c r="C116" s="158" t="s">
        <v>830</v>
      </c>
      <c r="D116" s="28">
        <v>2006</v>
      </c>
      <c r="E116" s="502">
        <v>23000</v>
      </c>
      <c r="F116" s="502">
        <v>23000</v>
      </c>
      <c r="G116" s="503">
        <v>1000</v>
      </c>
      <c r="H116" s="503" t="s">
        <v>600</v>
      </c>
      <c r="I116" s="502">
        <v>22000</v>
      </c>
      <c r="J116" s="31">
        <v>22979</v>
      </c>
      <c r="K116" s="504">
        <f t="shared" si="1"/>
        <v>99.90869565217392</v>
      </c>
    </row>
    <row r="117" spans="1:11" ht="73.5" customHeight="1">
      <c r="A117" s="22"/>
      <c r="B117" s="534" t="s">
        <v>831</v>
      </c>
      <c r="C117" s="472" t="s">
        <v>830</v>
      </c>
      <c r="D117" s="36">
        <v>2006</v>
      </c>
      <c r="E117" s="491">
        <v>23000</v>
      </c>
      <c r="F117" s="491">
        <v>23000</v>
      </c>
      <c r="G117" s="493">
        <v>1000</v>
      </c>
      <c r="H117" s="493" t="s">
        <v>600</v>
      </c>
      <c r="I117" s="491">
        <v>22000</v>
      </c>
      <c r="J117" s="49">
        <v>22979</v>
      </c>
      <c r="K117" s="494">
        <f t="shared" si="1"/>
        <v>99.90869565217392</v>
      </c>
    </row>
    <row r="118" spans="1:11" ht="45.75" customHeight="1">
      <c r="A118" s="414"/>
      <c r="B118" s="1547" t="s">
        <v>832</v>
      </c>
      <c r="C118" s="814"/>
      <c r="D118" s="814"/>
      <c r="E118" s="814"/>
      <c r="F118" s="814"/>
      <c r="G118" s="814"/>
      <c r="H118" s="814"/>
      <c r="I118" s="814"/>
      <c r="J118" s="814"/>
      <c r="K118" s="1377"/>
    </row>
    <row r="119" spans="1:11" ht="70.5" customHeight="1">
      <c r="A119" s="22"/>
      <c r="B119" s="128" t="s">
        <v>833</v>
      </c>
      <c r="C119" s="158" t="s">
        <v>834</v>
      </c>
      <c r="D119" s="28">
        <v>2006</v>
      </c>
      <c r="E119" s="502">
        <v>23000</v>
      </c>
      <c r="F119" s="502">
        <v>23000</v>
      </c>
      <c r="G119" s="503" t="s">
        <v>600</v>
      </c>
      <c r="H119" s="503" t="s">
        <v>600</v>
      </c>
      <c r="I119" s="502">
        <v>23000</v>
      </c>
      <c r="J119" s="31">
        <v>22717</v>
      </c>
      <c r="K119" s="504">
        <f t="shared" si="1"/>
        <v>98.7695652173913</v>
      </c>
    </row>
    <row r="120" spans="1:11" ht="67.5" customHeight="1">
      <c r="A120" s="22"/>
      <c r="B120" s="534" t="s">
        <v>835</v>
      </c>
      <c r="C120" s="155" t="s">
        <v>836</v>
      </c>
      <c r="D120" s="36">
        <v>2006</v>
      </c>
      <c r="E120" s="491">
        <v>23000</v>
      </c>
      <c r="F120" s="491">
        <v>23000</v>
      </c>
      <c r="G120" s="493" t="s">
        <v>600</v>
      </c>
      <c r="H120" s="493" t="s">
        <v>600</v>
      </c>
      <c r="I120" s="491">
        <v>23000</v>
      </c>
      <c r="J120" s="49">
        <v>22717</v>
      </c>
      <c r="K120" s="494">
        <f t="shared" si="1"/>
        <v>98.7695652173913</v>
      </c>
    </row>
    <row r="121" spans="2:11" ht="36" customHeight="1">
      <c r="B121" s="1547" t="s">
        <v>837</v>
      </c>
      <c r="C121" s="814"/>
      <c r="D121" s="814"/>
      <c r="E121" s="814"/>
      <c r="F121" s="814"/>
      <c r="G121" s="814"/>
      <c r="H121" s="814"/>
      <c r="I121" s="814"/>
      <c r="J121" s="814"/>
      <c r="K121" s="1377"/>
    </row>
    <row r="122" spans="1:11" s="78" customFormat="1" ht="45" customHeight="1">
      <c r="A122" s="101"/>
      <c r="B122" s="535" t="s">
        <v>838</v>
      </c>
      <c r="C122" s="539" t="s">
        <v>839</v>
      </c>
      <c r="D122" s="101">
        <v>2006</v>
      </c>
      <c r="E122" s="540">
        <v>36258</v>
      </c>
      <c r="F122" s="540">
        <v>36258</v>
      </c>
      <c r="G122" s="541" t="s">
        <v>600</v>
      </c>
      <c r="H122" s="541" t="s">
        <v>600</v>
      </c>
      <c r="I122" s="540">
        <v>36258</v>
      </c>
      <c r="J122" s="176">
        <v>36255</v>
      </c>
      <c r="K122" s="145">
        <f t="shared" si="1"/>
        <v>99.9917259639252</v>
      </c>
    </row>
    <row r="123" spans="1:11" ht="60" customHeight="1">
      <c r="A123" s="33"/>
      <c r="B123" s="124" t="s">
        <v>840</v>
      </c>
      <c r="C123" s="126" t="s">
        <v>841</v>
      </c>
      <c r="D123" s="45">
        <v>2006</v>
      </c>
      <c r="E123" s="59">
        <v>5620</v>
      </c>
      <c r="F123" s="59">
        <v>5620</v>
      </c>
      <c r="G123" s="481" t="s">
        <v>600</v>
      </c>
      <c r="H123" s="162" t="s">
        <v>600</v>
      </c>
      <c r="I123" s="59">
        <v>5620</v>
      </c>
      <c r="J123" s="23">
        <v>5619</v>
      </c>
      <c r="K123" s="482">
        <f t="shared" si="1"/>
        <v>99.98220640569396</v>
      </c>
    </row>
    <row r="124" spans="1:11" ht="96" customHeight="1">
      <c r="A124" s="22"/>
      <c r="B124" s="506" t="s">
        <v>842</v>
      </c>
      <c r="C124" s="126" t="s">
        <v>843</v>
      </c>
      <c r="D124" s="45">
        <v>2006</v>
      </c>
      <c r="E124" s="59">
        <v>5620</v>
      </c>
      <c r="F124" s="59">
        <v>5620</v>
      </c>
      <c r="G124" s="481" t="s">
        <v>600</v>
      </c>
      <c r="H124" s="162" t="s">
        <v>600</v>
      </c>
      <c r="I124" s="59">
        <v>5620</v>
      </c>
      <c r="J124" s="23">
        <v>5619</v>
      </c>
      <c r="K124" s="482">
        <f t="shared" si="1"/>
        <v>99.98220640569396</v>
      </c>
    </row>
    <row r="125" spans="1:11" ht="30" customHeight="1">
      <c r="A125" s="168"/>
      <c r="B125" s="1547" t="s">
        <v>844</v>
      </c>
      <c r="C125" s="814"/>
      <c r="D125" s="814"/>
      <c r="E125" s="814"/>
      <c r="F125" s="814"/>
      <c r="G125" s="814"/>
      <c r="H125" s="814"/>
      <c r="I125" s="814"/>
      <c r="J125" s="814"/>
      <c r="K125" s="1377"/>
    </row>
    <row r="126" spans="1:11" ht="53.25" customHeight="1">
      <c r="A126" s="33"/>
      <c r="B126" s="128" t="s">
        <v>845</v>
      </c>
      <c r="C126" s="158" t="s">
        <v>846</v>
      </c>
      <c r="D126" s="28">
        <v>2006</v>
      </c>
      <c r="E126" s="502">
        <v>5000</v>
      </c>
      <c r="F126" s="502">
        <v>5000</v>
      </c>
      <c r="G126" s="503" t="s">
        <v>600</v>
      </c>
      <c r="H126" s="503" t="s">
        <v>600</v>
      </c>
      <c r="I126" s="502">
        <v>5000</v>
      </c>
      <c r="J126" s="31">
        <v>4998</v>
      </c>
      <c r="K126" s="504">
        <f t="shared" si="1"/>
        <v>99.96000000000001</v>
      </c>
    </row>
    <row r="127" spans="1:11" ht="108" customHeight="1">
      <c r="A127" s="33"/>
      <c r="B127" s="534" t="s">
        <v>847</v>
      </c>
      <c r="C127" s="155" t="s">
        <v>848</v>
      </c>
      <c r="D127" s="36">
        <v>2006</v>
      </c>
      <c r="E127" s="491">
        <v>5000</v>
      </c>
      <c r="F127" s="491">
        <v>5000</v>
      </c>
      <c r="G127" s="493" t="s">
        <v>600</v>
      </c>
      <c r="H127" s="493" t="s">
        <v>600</v>
      </c>
      <c r="I127" s="491">
        <v>5000</v>
      </c>
      <c r="J127" s="49">
        <v>4998</v>
      </c>
      <c r="K127" s="494">
        <f t="shared" si="1"/>
        <v>99.96000000000001</v>
      </c>
    </row>
    <row r="128" spans="1:11" ht="29.25" customHeight="1">
      <c r="A128" s="128"/>
      <c r="B128" s="1547" t="s">
        <v>849</v>
      </c>
      <c r="C128" s="814"/>
      <c r="D128" s="814"/>
      <c r="E128" s="814"/>
      <c r="F128" s="814"/>
      <c r="G128" s="814"/>
      <c r="H128" s="814"/>
      <c r="I128" s="814"/>
      <c r="J128" s="814"/>
      <c r="K128" s="1377"/>
    </row>
    <row r="129" spans="1:11" ht="66.75" customHeight="1">
      <c r="A129" s="33"/>
      <c r="B129" s="128" t="s">
        <v>850</v>
      </c>
      <c r="C129" s="158" t="s">
        <v>851</v>
      </c>
      <c r="D129" s="28">
        <v>2006</v>
      </c>
      <c r="E129" s="502">
        <v>25638</v>
      </c>
      <c r="F129" s="502">
        <v>25638</v>
      </c>
      <c r="G129" s="503" t="s">
        <v>600</v>
      </c>
      <c r="H129" s="503" t="s">
        <v>600</v>
      </c>
      <c r="I129" s="502">
        <v>25638</v>
      </c>
      <c r="J129" s="31">
        <v>25638</v>
      </c>
      <c r="K129" s="504">
        <f t="shared" si="1"/>
        <v>100</v>
      </c>
    </row>
    <row r="130" spans="1:11" ht="149.25" customHeight="1">
      <c r="A130" s="33"/>
      <c r="B130" s="534" t="s">
        <v>852</v>
      </c>
      <c r="C130" s="155" t="s">
        <v>853</v>
      </c>
      <c r="D130" s="36">
        <v>2006</v>
      </c>
      <c r="E130" s="491">
        <v>25638</v>
      </c>
      <c r="F130" s="491">
        <v>25638</v>
      </c>
      <c r="G130" s="493" t="s">
        <v>600</v>
      </c>
      <c r="H130" s="493" t="s">
        <v>600</v>
      </c>
      <c r="I130" s="491">
        <v>25638</v>
      </c>
      <c r="J130" s="49">
        <v>25638</v>
      </c>
      <c r="K130" s="494">
        <f t="shared" si="1"/>
        <v>100</v>
      </c>
    </row>
    <row r="131" spans="2:11" ht="32.25" customHeight="1">
      <c r="B131" s="1547" t="s">
        <v>854</v>
      </c>
      <c r="C131" s="814"/>
      <c r="D131" s="814"/>
      <c r="E131" s="814"/>
      <c r="F131" s="814"/>
      <c r="G131" s="814"/>
      <c r="H131" s="814"/>
      <c r="I131" s="814"/>
      <c r="J131" s="814"/>
      <c r="K131" s="1377"/>
    </row>
    <row r="132" spans="1:11" s="78" customFormat="1" ht="46.5" customHeight="1">
      <c r="A132" s="76"/>
      <c r="B132" s="535" t="s">
        <v>855</v>
      </c>
      <c r="C132" s="539" t="s">
        <v>856</v>
      </c>
      <c r="D132" s="101">
        <v>2006</v>
      </c>
      <c r="E132" s="540">
        <v>102092</v>
      </c>
      <c r="F132" s="540">
        <v>102092</v>
      </c>
      <c r="G132" s="541">
        <v>26448</v>
      </c>
      <c r="H132" s="541" t="s">
        <v>600</v>
      </c>
      <c r="I132" s="540">
        <v>75644</v>
      </c>
      <c r="J132" s="176">
        <v>102092</v>
      </c>
      <c r="K132" s="145">
        <f t="shared" si="1"/>
        <v>100</v>
      </c>
    </row>
    <row r="133" spans="1:11" ht="57.75" customHeight="1">
      <c r="A133" s="22"/>
      <c r="B133" s="124" t="s">
        <v>857</v>
      </c>
      <c r="C133" s="126" t="s">
        <v>858</v>
      </c>
      <c r="D133" s="45">
        <v>2006</v>
      </c>
      <c r="E133" s="59">
        <v>75008</v>
      </c>
      <c r="F133" s="59">
        <v>75008</v>
      </c>
      <c r="G133" s="483">
        <v>19364</v>
      </c>
      <c r="H133" s="162" t="s">
        <v>600</v>
      </c>
      <c r="I133" s="59">
        <v>55644</v>
      </c>
      <c r="J133" s="23">
        <v>75008</v>
      </c>
      <c r="K133" s="482">
        <f t="shared" si="1"/>
        <v>100</v>
      </c>
    </row>
    <row r="134" spans="1:11" ht="72" customHeight="1">
      <c r="A134" s="28"/>
      <c r="B134" s="506" t="s">
        <v>859</v>
      </c>
      <c r="C134" s="126" t="s">
        <v>860</v>
      </c>
      <c r="D134" s="45">
        <v>2006</v>
      </c>
      <c r="E134" s="59">
        <v>75008</v>
      </c>
      <c r="F134" s="59">
        <v>75008</v>
      </c>
      <c r="G134" s="483">
        <v>19364</v>
      </c>
      <c r="H134" s="162" t="s">
        <v>600</v>
      </c>
      <c r="I134" s="59">
        <v>55644</v>
      </c>
      <c r="J134" s="23">
        <v>75008</v>
      </c>
      <c r="K134" s="482">
        <f t="shared" si="1"/>
        <v>100</v>
      </c>
    </row>
    <row r="135" spans="2:11" ht="29.25" customHeight="1">
      <c r="B135" s="1594" t="s">
        <v>861</v>
      </c>
      <c r="C135" s="1595"/>
      <c r="D135" s="1595"/>
      <c r="E135" s="1595"/>
      <c r="F135" s="1595"/>
      <c r="G135" s="1595"/>
      <c r="H135" s="1595"/>
      <c r="I135" s="1595"/>
      <c r="J135" s="1595"/>
      <c r="K135" s="839"/>
    </row>
    <row r="136" spans="1:11" ht="49.5" customHeight="1">
      <c r="A136" s="33"/>
      <c r="B136" s="128" t="s">
        <v>862</v>
      </c>
      <c r="C136" s="158" t="s">
        <v>863</v>
      </c>
      <c r="D136" s="28">
        <v>2006</v>
      </c>
      <c r="E136" s="502">
        <v>23000</v>
      </c>
      <c r="F136" s="502">
        <v>27084</v>
      </c>
      <c r="G136" s="503">
        <v>7084</v>
      </c>
      <c r="H136" s="503" t="s">
        <v>600</v>
      </c>
      <c r="I136" s="502">
        <v>20000</v>
      </c>
      <c r="J136" s="31">
        <v>27084</v>
      </c>
      <c r="K136" s="504">
        <f t="shared" si="1"/>
        <v>100</v>
      </c>
    </row>
    <row r="137" spans="1:11" ht="54.75" customHeight="1">
      <c r="A137" s="22"/>
      <c r="B137" s="506" t="s">
        <v>864</v>
      </c>
      <c r="C137" s="126" t="s">
        <v>863</v>
      </c>
      <c r="D137" s="45">
        <v>2006</v>
      </c>
      <c r="E137" s="59">
        <v>23000</v>
      </c>
      <c r="F137" s="59">
        <v>27084</v>
      </c>
      <c r="G137" s="162">
        <v>7084</v>
      </c>
      <c r="H137" s="162" t="s">
        <v>600</v>
      </c>
      <c r="I137" s="59">
        <v>20000</v>
      </c>
      <c r="J137" s="23">
        <v>27084</v>
      </c>
      <c r="K137" s="482">
        <f t="shared" si="1"/>
        <v>100</v>
      </c>
    </row>
    <row r="138" spans="1:11" ht="37.5" customHeight="1">
      <c r="A138" s="414"/>
      <c r="B138" s="1547" t="s">
        <v>865</v>
      </c>
      <c r="C138" s="814"/>
      <c r="D138" s="814"/>
      <c r="E138" s="814"/>
      <c r="F138" s="814"/>
      <c r="G138" s="814"/>
      <c r="H138" s="814"/>
      <c r="I138" s="814"/>
      <c r="J138" s="814"/>
      <c r="K138" s="1377"/>
    </row>
    <row r="139" spans="1:11" s="78" customFormat="1" ht="54" customHeight="1">
      <c r="A139" s="121">
        <v>31</v>
      </c>
      <c r="B139" s="517" t="s">
        <v>866</v>
      </c>
      <c r="C139" s="121" t="s">
        <v>867</v>
      </c>
      <c r="D139" s="121">
        <v>2006</v>
      </c>
      <c r="E139" s="130">
        <v>5800</v>
      </c>
      <c r="F139" s="130">
        <v>5800</v>
      </c>
      <c r="G139" s="518">
        <v>5800</v>
      </c>
      <c r="H139" s="518" t="s">
        <v>600</v>
      </c>
      <c r="I139" s="519" t="s">
        <v>600</v>
      </c>
      <c r="J139" s="91">
        <v>2468</v>
      </c>
      <c r="K139" s="153">
        <f t="shared" si="1"/>
        <v>42.55172413793103</v>
      </c>
    </row>
    <row r="140" spans="1:11" s="78" customFormat="1" ht="29.25" customHeight="1">
      <c r="A140" s="1826" t="s">
        <v>868</v>
      </c>
      <c r="B140" s="1827"/>
      <c r="C140" s="1827"/>
      <c r="D140" s="1827"/>
      <c r="E140" s="1827"/>
      <c r="F140" s="1827"/>
      <c r="G140" s="1827"/>
      <c r="H140" s="1827"/>
      <c r="I140" s="1827"/>
      <c r="J140" s="1827"/>
      <c r="K140" s="1828"/>
    </row>
    <row r="141" spans="1:11" ht="51" customHeight="1">
      <c r="A141" s="126">
        <v>32</v>
      </c>
      <c r="B141" s="124" t="s">
        <v>869</v>
      </c>
      <c r="C141" s="126" t="s">
        <v>870</v>
      </c>
      <c r="D141" s="126">
        <v>2006</v>
      </c>
      <c r="E141" s="125">
        <v>15000</v>
      </c>
      <c r="F141" s="125">
        <v>15000</v>
      </c>
      <c r="G141" s="125">
        <v>15000</v>
      </c>
      <c r="H141" s="542" t="s">
        <v>600</v>
      </c>
      <c r="I141" s="162" t="s">
        <v>600</v>
      </c>
      <c r="J141" s="23">
        <v>14924</v>
      </c>
      <c r="K141" s="151">
        <f t="shared" si="1"/>
        <v>99.49333333333334</v>
      </c>
    </row>
    <row r="142" spans="1:11" ht="34.5" customHeight="1">
      <c r="A142" s="1547" t="s">
        <v>871</v>
      </c>
      <c r="B142" s="814"/>
      <c r="C142" s="814"/>
      <c r="D142" s="814"/>
      <c r="E142" s="814"/>
      <c r="F142" s="814"/>
      <c r="G142" s="814"/>
      <c r="H142" s="814"/>
      <c r="I142" s="814"/>
      <c r="J142" s="814"/>
      <c r="K142" s="1377"/>
    </row>
    <row r="143" spans="1:11" ht="55.5" customHeight="1">
      <c r="A143" s="126">
        <v>33</v>
      </c>
      <c r="B143" s="124" t="s">
        <v>872</v>
      </c>
      <c r="C143" s="126" t="s">
        <v>870</v>
      </c>
      <c r="D143" s="126">
        <v>2006</v>
      </c>
      <c r="E143" s="125">
        <v>12000</v>
      </c>
      <c r="F143" s="125">
        <v>12000</v>
      </c>
      <c r="G143" s="125">
        <v>12000</v>
      </c>
      <c r="H143" s="542" t="s">
        <v>600</v>
      </c>
      <c r="I143" s="162" t="s">
        <v>600</v>
      </c>
      <c r="J143" s="23">
        <v>12000</v>
      </c>
      <c r="K143" s="151">
        <f t="shared" si="1"/>
        <v>100</v>
      </c>
    </row>
    <row r="144" spans="1:11" ht="30" customHeight="1">
      <c r="A144" s="1547" t="s">
        <v>873</v>
      </c>
      <c r="B144" s="1595"/>
      <c r="C144" s="1595"/>
      <c r="D144" s="1595"/>
      <c r="E144" s="1595"/>
      <c r="F144" s="1595"/>
      <c r="G144" s="1595"/>
      <c r="H144" s="1595"/>
      <c r="I144" s="1595"/>
      <c r="J144" s="1595"/>
      <c r="K144" s="839"/>
    </row>
    <row r="145" spans="1:11" ht="49.5" customHeight="1">
      <c r="A145" s="126">
        <v>34</v>
      </c>
      <c r="B145" s="124" t="s">
        <v>874</v>
      </c>
      <c r="C145" s="126" t="s">
        <v>870</v>
      </c>
      <c r="D145" s="126">
        <v>2006</v>
      </c>
      <c r="E145" s="125">
        <v>35000</v>
      </c>
      <c r="F145" s="125">
        <v>35000</v>
      </c>
      <c r="G145" s="125">
        <v>35000</v>
      </c>
      <c r="H145" s="542" t="s">
        <v>600</v>
      </c>
      <c r="I145" s="162" t="s">
        <v>600</v>
      </c>
      <c r="J145" s="23">
        <v>33949</v>
      </c>
      <c r="K145" s="151">
        <f t="shared" si="1"/>
        <v>96.99714285714286</v>
      </c>
    </row>
    <row r="146" spans="1:11" ht="42" customHeight="1">
      <c r="A146" s="1547" t="s">
        <v>875</v>
      </c>
      <c r="B146" s="1595"/>
      <c r="C146" s="1595"/>
      <c r="D146" s="1595"/>
      <c r="E146" s="1595"/>
      <c r="F146" s="1595"/>
      <c r="G146" s="1595"/>
      <c r="H146" s="1595"/>
      <c r="I146" s="1595"/>
      <c r="J146" s="1595"/>
      <c r="K146" s="839"/>
    </row>
    <row r="147" spans="1:11" ht="49.5" customHeight="1">
      <c r="A147" s="126">
        <v>35</v>
      </c>
      <c r="B147" s="124" t="s">
        <v>876</v>
      </c>
      <c r="C147" s="126" t="s">
        <v>870</v>
      </c>
      <c r="D147" s="126">
        <v>2006</v>
      </c>
      <c r="E147" s="125">
        <v>20000</v>
      </c>
      <c r="F147" s="125">
        <v>20000</v>
      </c>
      <c r="G147" s="542">
        <v>20000</v>
      </c>
      <c r="H147" s="542" t="s">
        <v>600</v>
      </c>
      <c r="I147" s="162" t="s">
        <v>600</v>
      </c>
      <c r="J147" s="23">
        <v>18348</v>
      </c>
      <c r="K147" s="151">
        <f t="shared" si="1"/>
        <v>91.74</v>
      </c>
    </row>
    <row r="148" spans="1:11" ht="39.75" customHeight="1">
      <c r="A148" s="1547" t="s">
        <v>877</v>
      </c>
      <c r="B148" s="1595"/>
      <c r="C148" s="1595"/>
      <c r="D148" s="1595"/>
      <c r="E148" s="1595"/>
      <c r="F148" s="1595"/>
      <c r="G148" s="1595"/>
      <c r="H148" s="1595"/>
      <c r="I148" s="1595"/>
      <c r="J148" s="1595"/>
      <c r="K148" s="839"/>
    </row>
    <row r="149" spans="1:11" ht="65.25" customHeight="1">
      <c r="A149" s="126">
        <v>36</v>
      </c>
      <c r="B149" s="124" t="s">
        <v>878</v>
      </c>
      <c r="C149" s="126" t="s">
        <v>870</v>
      </c>
      <c r="D149" s="126">
        <v>2006</v>
      </c>
      <c r="E149" s="125">
        <v>25000</v>
      </c>
      <c r="F149" s="125">
        <v>25000</v>
      </c>
      <c r="G149" s="542">
        <v>25000</v>
      </c>
      <c r="H149" s="125"/>
      <c r="I149" s="162" t="s">
        <v>600</v>
      </c>
      <c r="J149" s="23">
        <v>25000</v>
      </c>
      <c r="K149" s="151">
        <f t="shared" si="1"/>
        <v>100</v>
      </c>
    </row>
    <row r="150" spans="1:11" ht="42.75" customHeight="1">
      <c r="A150" s="1547" t="s">
        <v>879</v>
      </c>
      <c r="B150" s="814"/>
      <c r="C150" s="814"/>
      <c r="D150" s="814"/>
      <c r="E150" s="814"/>
      <c r="F150" s="814"/>
      <c r="G150" s="814"/>
      <c r="H150" s="814"/>
      <c r="I150" s="814"/>
      <c r="J150" s="814"/>
      <c r="K150" s="1377"/>
    </row>
    <row r="151" spans="1:11" ht="37.5" customHeight="1">
      <c r="A151" s="126"/>
      <c r="B151" s="485" t="s">
        <v>880</v>
      </c>
      <c r="C151" s="132" t="s">
        <v>881</v>
      </c>
      <c r="D151" s="485" t="s">
        <v>1333</v>
      </c>
      <c r="E151" s="487">
        <v>107000</v>
      </c>
      <c r="F151" s="487">
        <v>107000</v>
      </c>
      <c r="G151" s="543">
        <v>107000</v>
      </c>
      <c r="H151" s="543" t="s">
        <v>600</v>
      </c>
      <c r="I151" s="162" t="s">
        <v>600</v>
      </c>
      <c r="J151" s="91">
        <v>104221</v>
      </c>
      <c r="K151" s="153">
        <f t="shared" si="1"/>
        <v>97.40280373831776</v>
      </c>
    </row>
    <row r="152" spans="1:11" ht="52.5" customHeight="1">
      <c r="A152" s="126">
        <v>37</v>
      </c>
      <c r="B152" s="124" t="s">
        <v>882</v>
      </c>
      <c r="C152" s="126" t="s">
        <v>883</v>
      </c>
      <c r="D152" s="126">
        <v>2006</v>
      </c>
      <c r="E152" s="125">
        <v>287500</v>
      </c>
      <c r="F152" s="125">
        <v>287500</v>
      </c>
      <c r="G152" s="125">
        <v>287500</v>
      </c>
      <c r="H152" s="481" t="s">
        <v>600</v>
      </c>
      <c r="I152" s="162" t="s">
        <v>600</v>
      </c>
      <c r="J152" s="23">
        <v>285629</v>
      </c>
      <c r="K152" s="151">
        <f t="shared" si="1"/>
        <v>99.34921739130435</v>
      </c>
    </row>
    <row r="153" spans="1:11" ht="47.25" customHeight="1">
      <c r="A153" s="1811" t="s">
        <v>884</v>
      </c>
      <c r="B153" s="1812"/>
      <c r="C153" s="1812"/>
      <c r="D153" s="1812"/>
      <c r="E153" s="1812"/>
      <c r="F153" s="1812"/>
      <c r="G153" s="1812"/>
      <c r="H153" s="1812"/>
      <c r="I153" s="1812"/>
      <c r="J153" s="814"/>
      <c r="K153" s="1377"/>
    </row>
    <row r="154" spans="1:11" ht="58.5" customHeight="1">
      <c r="A154" s="80">
        <v>38</v>
      </c>
      <c r="B154" s="124" t="s">
        <v>885</v>
      </c>
      <c r="C154" s="126" t="s">
        <v>886</v>
      </c>
      <c r="D154" s="126">
        <v>2006</v>
      </c>
      <c r="E154" s="125">
        <v>195300</v>
      </c>
      <c r="F154" s="125">
        <v>195300</v>
      </c>
      <c r="G154" s="125">
        <v>195300</v>
      </c>
      <c r="H154" s="481" t="s">
        <v>600</v>
      </c>
      <c r="I154" s="162" t="s">
        <v>600</v>
      </c>
      <c r="J154" s="23">
        <v>182351</v>
      </c>
      <c r="K154" s="151">
        <f t="shared" si="1"/>
        <v>93.36968766001024</v>
      </c>
    </row>
    <row r="155" spans="1:11" ht="96" customHeight="1">
      <c r="A155" s="1829" t="s">
        <v>887</v>
      </c>
      <c r="B155" s="1830"/>
      <c r="C155" s="1830"/>
      <c r="D155" s="1830"/>
      <c r="E155" s="1830"/>
      <c r="F155" s="1830"/>
      <c r="G155" s="1830"/>
      <c r="H155" s="1830"/>
      <c r="I155" s="1830"/>
      <c r="J155" s="1831"/>
      <c r="K155" s="1832"/>
    </row>
    <row r="156" spans="1:11" ht="25.5" customHeight="1">
      <c r="A156" s="80"/>
      <c r="B156" s="485" t="s">
        <v>888</v>
      </c>
      <c r="C156" s="485">
        <v>900</v>
      </c>
      <c r="D156" s="485" t="s">
        <v>1333</v>
      </c>
      <c r="E156" s="487">
        <v>482800</v>
      </c>
      <c r="F156" s="487">
        <v>482800</v>
      </c>
      <c r="G156" s="487">
        <v>482800</v>
      </c>
      <c r="H156" s="522" t="s">
        <v>600</v>
      </c>
      <c r="I156" s="162" t="s">
        <v>600</v>
      </c>
      <c r="J156" s="91">
        <v>467980</v>
      </c>
      <c r="K156" s="153">
        <f t="shared" si="1"/>
        <v>96.93040596520298</v>
      </c>
    </row>
    <row r="157" spans="1:11" s="78" customFormat="1" ht="109.5" customHeight="1">
      <c r="A157" s="121">
        <v>39</v>
      </c>
      <c r="B157" s="517" t="s">
        <v>889</v>
      </c>
      <c r="C157" s="121" t="s">
        <v>890</v>
      </c>
      <c r="D157" s="121">
        <v>2006</v>
      </c>
      <c r="E157" s="130">
        <v>40400</v>
      </c>
      <c r="F157" s="130">
        <v>40400</v>
      </c>
      <c r="G157" s="130">
        <v>40400</v>
      </c>
      <c r="H157" s="523" t="s">
        <v>600</v>
      </c>
      <c r="I157" s="519" t="s">
        <v>600</v>
      </c>
      <c r="J157" s="91">
        <v>31640</v>
      </c>
      <c r="K157" s="153">
        <f t="shared" si="1"/>
        <v>78.31683168316832</v>
      </c>
    </row>
    <row r="158" spans="1:11" s="78" customFormat="1" ht="36" customHeight="1">
      <c r="A158" s="1818" t="s">
        <v>891</v>
      </c>
      <c r="B158" s="1833"/>
      <c r="C158" s="1833"/>
      <c r="D158" s="1833"/>
      <c r="E158" s="1833"/>
      <c r="F158" s="1833"/>
      <c r="G158" s="1833"/>
      <c r="H158" s="1833"/>
      <c r="I158" s="1833"/>
      <c r="J158" s="1833"/>
      <c r="K158" s="1834"/>
    </row>
    <row r="159" spans="1:11" s="78" customFormat="1" ht="46.5" customHeight="1">
      <c r="A159" s="120">
        <v>40</v>
      </c>
      <c r="B159" s="544" t="s">
        <v>892</v>
      </c>
      <c r="C159" s="121" t="s">
        <v>893</v>
      </c>
      <c r="D159" s="120">
        <v>2006</v>
      </c>
      <c r="E159" s="480">
        <v>18000</v>
      </c>
      <c r="F159" s="480">
        <v>18000</v>
      </c>
      <c r="G159" s="480">
        <v>18000</v>
      </c>
      <c r="H159" s="523" t="s">
        <v>600</v>
      </c>
      <c r="I159" s="519" t="s">
        <v>600</v>
      </c>
      <c r="J159" s="91">
        <v>17224</v>
      </c>
      <c r="K159" s="153">
        <f>J159/F159*100</f>
        <v>95.6888888888889</v>
      </c>
    </row>
    <row r="160" spans="1:11" ht="39.75" customHeight="1">
      <c r="A160" s="1547" t="s">
        <v>894</v>
      </c>
      <c r="B160" s="814"/>
      <c r="C160" s="814"/>
      <c r="D160" s="814"/>
      <c r="E160" s="814"/>
      <c r="F160" s="814"/>
      <c r="G160" s="814"/>
      <c r="H160" s="814"/>
      <c r="I160" s="814"/>
      <c r="J160" s="814"/>
      <c r="K160" s="1377"/>
    </row>
    <row r="161" ht="45" customHeight="1">
      <c r="I161" s="545"/>
    </row>
    <row r="162" ht="42.75" customHeight="1">
      <c r="I162" s="545"/>
    </row>
    <row r="163" ht="48" customHeight="1">
      <c r="I163" s="545"/>
    </row>
    <row r="164" ht="42" customHeight="1">
      <c r="I164" s="545"/>
    </row>
    <row r="165" ht="39.75" customHeight="1">
      <c r="I165" s="545"/>
    </row>
    <row r="166" ht="40.5" customHeight="1">
      <c r="I166" s="545"/>
    </row>
    <row r="167" ht="42" customHeight="1">
      <c r="I167" s="545"/>
    </row>
    <row r="168" ht="49.5" customHeight="1">
      <c r="I168" s="545"/>
    </row>
    <row r="169" ht="39.75" customHeight="1">
      <c r="I169" s="545"/>
    </row>
    <row r="170" ht="45.75" customHeight="1">
      <c r="I170" s="545"/>
    </row>
    <row r="171" ht="46.5" customHeight="1"/>
    <row r="172" ht="39" customHeight="1"/>
    <row r="173" ht="54" customHeight="1"/>
    <row r="175" ht="45" customHeight="1"/>
  </sheetData>
  <mergeCells count="79">
    <mergeCell ref="A155:K155"/>
    <mergeCell ref="A158:K158"/>
    <mergeCell ref="A160:K160"/>
    <mergeCell ref="A146:K146"/>
    <mergeCell ref="A148:K148"/>
    <mergeCell ref="A150:K150"/>
    <mergeCell ref="A153:K153"/>
    <mergeCell ref="B138:K138"/>
    <mergeCell ref="A140:K140"/>
    <mergeCell ref="A142:K142"/>
    <mergeCell ref="A144:K144"/>
    <mergeCell ref="B125:K125"/>
    <mergeCell ref="B128:K128"/>
    <mergeCell ref="B131:K131"/>
    <mergeCell ref="B135:K135"/>
    <mergeCell ref="B109:K109"/>
    <mergeCell ref="B115:K115"/>
    <mergeCell ref="B118:K118"/>
    <mergeCell ref="B121:K121"/>
    <mergeCell ref="A95:K95"/>
    <mergeCell ref="B101:K101"/>
    <mergeCell ref="B103:K103"/>
    <mergeCell ref="B106:K106"/>
    <mergeCell ref="A86:K86"/>
    <mergeCell ref="A88:K88"/>
    <mergeCell ref="A91:K91"/>
    <mergeCell ref="A93:K93"/>
    <mergeCell ref="A77:K77"/>
    <mergeCell ref="A80:K80"/>
    <mergeCell ref="A82:K82"/>
    <mergeCell ref="A84:K84"/>
    <mergeCell ref="A69:K69"/>
    <mergeCell ref="A71:K71"/>
    <mergeCell ref="A73:K73"/>
    <mergeCell ref="A75:K75"/>
    <mergeCell ref="A61:K61"/>
    <mergeCell ref="A63:K63"/>
    <mergeCell ref="A65:K65"/>
    <mergeCell ref="A67:K67"/>
    <mergeCell ref="A53:K53"/>
    <mergeCell ref="A55:K55"/>
    <mergeCell ref="A57:K57"/>
    <mergeCell ref="A59:K59"/>
    <mergeCell ref="B45:K45"/>
    <mergeCell ref="B47:K47"/>
    <mergeCell ref="B49:K49"/>
    <mergeCell ref="A51:K51"/>
    <mergeCell ref="B38:K38"/>
    <mergeCell ref="B40:K40"/>
    <mergeCell ref="B41:K41"/>
    <mergeCell ref="B42:K42"/>
    <mergeCell ref="B30:K30"/>
    <mergeCell ref="B32:K32"/>
    <mergeCell ref="B34:K34"/>
    <mergeCell ref="B36:K36"/>
    <mergeCell ref="A20:K20"/>
    <mergeCell ref="A22:K22"/>
    <mergeCell ref="A24:K24"/>
    <mergeCell ref="A26:K26"/>
    <mergeCell ref="J13:J14"/>
    <mergeCell ref="K13:K14"/>
    <mergeCell ref="A16:B16"/>
    <mergeCell ref="A18:K18"/>
    <mergeCell ref="E12:G12"/>
    <mergeCell ref="A13:A14"/>
    <mergeCell ref="B13:B14"/>
    <mergeCell ref="C13:C14"/>
    <mergeCell ref="D13:D14"/>
    <mergeCell ref="E13:E14"/>
    <mergeCell ref="F13:F14"/>
    <mergeCell ref="G13:I13"/>
    <mergeCell ref="A6:K6"/>
    <mergeCell ref="A7:K7"/>
    <mergeCell ref="B8:H8"/>
    <mergeCell ref="B9:G9"/>
    <mergeCell ref="G2:I2"/>
    <mergeCell ref="G3:I3"/>
    <mergeCell ref="G4:I4"/>
    <mergeCell ref="A5:K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6"/>
  <sheetViews>
    <sheetView workbookViewId="0" topLeftCell="A118">
      <selection activeCell="E12" sqref="E12:E13"/>
    </sheetView>
  </sheetViews>
  <sheetFormatPr defaultColWidth="9.140625" defaultRowHeight="12.75"/>
  <cols>
    <col min="1" max="1" width="3.140625" style="0" customWidth="1"/>
    <col min="2" max="2" width="5.57421875" style="0" customWidth="1"/>
    <col min="3" max="3" width="8.57421875" style="0" customWidth="1"/>
    <col min="4" max="4" width="7.8515625" style="0" customWidth="1"/>
    <col min="5" max="5" width="28.57421875" style="0" customWidth="1"/>
    <col min="6" max="6" width="13.8515625" style="0" customWidth="1"/>
    <col min="7" max="7" width="12.8515625" style="0" customWidth="1"/>
    <col min="8" max="8" width="6.7109375" style="108" customWidth="1"/>
  </cols>
  <sheetData>
    <row r="1" spans="6:8" ht="12.75">
      <c r="F1" s="131"/>
      <c r="G1" s="131" t="s">
        <v>436</v>
      </c>
      <c r="H1" s="1191"/>
    </row>
    <row r="2" spans="6:8" ht="12.75">
      <c r="F2" s="131"/>
      <c r="H2" s="1"/>
    </row>
    <row r="3" spans="6:8" ht="12.75">
      <c r="F3" s="131"/>
      <c r="H3" s="1"/>
    </row>
    <row r="4" ht="11.25" customHeight="1"/>
    <row r="5" spans="1:8" ht="15.75">
      <c r="A5" s="1649" t="s">
        <v>1151</v>
      </c>
      <c r="B5" s="1222"/>
      <c r="C5" s="1222"/>
      <c r="D5" s="1222"/>
      <c r="E5" s="1222"/>
      <c r="F5" s="1222"/>
      <c r="G5" s="1222"/>
      <c r="H5" s="1222"/>
    </row>
    <row r="6" spans="1:8" ht="18" customHeight="1">
      <c r="A6" s="1649" t="s">
        <v>437</v>
      </c>
      <c r="B6" s="1222"/>
      <c r="C6" s="1222"/>
      <c r="D6" s="1222"/>
      <c r="E6" s="1222"/>
      <c r="F6" s="1222"/>
      <c r="G6" s="1222"/>
      <c r="H6" s="1222"/>
    </row>
    <row r="7" spans="1:8" ht="15.75" customHeight="1">
      <c r="A7" s="1835" t="s">
        <v>438</v>
      </c>
      <c r="B7" s="1222"/>
      <c r="C7" s="1222"/>
      <c r="D7" s="1222"/>
      <c r="E7" s="1222"/>
      <c r="F7" s="1222"/>
      <c r="G7" s="1222"/>
      <c r="H7" s="1222"/>
    </row>
    <row r="8" spans="1:8" ht="15.75" customHeight="1">
      <c r="A8" s="1835" t="s">
        <v>800</v>
      </c>
      <c r="B8" s="1222"/>
      <c r="C8" s="1222"/>
      <c r="D8" s="1222"/>
      <c r="E8" s="1222"/>
      <c r="F8" s="1222"/>
      <c r="G8" s="1222"/>
      <c r="H8" s="1222"/>
    </row>
    <row r="9" spans="3:6" ht="15.75" customHeight="1">
      <c r="C9" s="459"/>
      <c r="D9" s="459"/>
      <c r="E9" s="459"/>
      <c r="F9" s="459"/>
    </row>
    <row r="10" ht="11.25" customHeight="1">
      <c r="E10" s="2"/>
    </row>
    <row r="11" ht="12.75">
      <c r="H11" s="4" t="s">
        <v>554</v>
      </c>
    </row>
    <row r="12" spans="1:8" ht="23.25" customHeight="1">
      <c r="A12" s="1836" t="s">
        <v>555</v>
      </c>
      <c r="B12" s="1836" t="s">
        <v>556</v>
      </c>
      <c r="C12" s="1836" t="s">
        <v>557</v>
      </c>
      <c r="D12" s="1836" t="s">
        <v>558</v>
      </c>
      <c r="E12" s="1836" t="s">
        <v>559</v>
      </c>
      <c r="F12" s="1802" t="s">
        <v>804</v>
      </c>
      <c r="G12" s="1802" t="s">
        <v>439</v>
      </c>
      <c r="H12" s="74" t="s">
        <v>1211</v>
      </c>
    </row>
    <row r="13" spans="1:8" ht="27.75" customHeight="1">
      <c r="A13" s="1837"/>
      <c r="B13" s="1837"/>
      <c r="C13" s="1837"/>
      <c r="D13" s="1837"/>
      <c r="E13" s="1837"/>
      <c r="F13" s="1557"/>
      <c r="G13" s="1838"/>
      <c r="H13" s="1192" t="s">
        <v>440</v>
      </c>
    </row>
    <row r="14" spans="1:8" ht="12.7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120">
        <v>8</v>
      </c>
    </row>
    <row r="15" spans="1:8" ht="27" customHeight="1">
      <c r="A15" s="1400" t="s">
        <v>441</v>
      </c>
      <c r="B15" s="1401"/>
      <c r="C15" s="1401"/>
      <c r="D15" s="1401"/>
      <c r="E15" s="1402"/>
      <c r="F15" s="11">
        <v>7574604</v>
      </c>
      <c r="G15" s="11">
        <v>7517594</v>
      </c>
      <c r="H15" s="153">
        <v>99.3</v>
      </c>
    </row>
    <row r="16" spans="1:8" ht="24" customHeight="1">
      <c r="A16" s="5" t="s">
        <v>564</v>
      </c>
      <c r="B16" s="1839" t="s">
        <v>565</v>
      </c>
      <c r="C16" s="1842" t="s">
        <v>566</v>
      </c>
      <c r="D16" s="1843"/>
      <c r="E16" s="1844"/>
      <c r="F16" s="11">
        <v>120839</v>
      </c>
      <c r="G16" s="11">
        <v>120838</v>
      </c>
      <c r="H16" s="153">
        <f>G16/F16*100</f>
        <v>99.99917245260222</v>
      </c>
    </row>
    <row r="17" spans="1:8" ht="23.25" customHeight="1">
      <c r="A17" s="88"/>
      <c r="B17" s="1840"/>
      <c r="C17" s="1845" t="s">
        <v>567</v>
      </c>
      <c r="D17" s="1847" t="s">
        <v>568</v>
      </c>
      <c r="E17" s="1848"/>
      <c r="F17" s="16">
        <v>120839</v>
      </c>
      <c r="G17" s="16">
        <v>120838</v>
      </c>
      <c r="H17" s="151">
        <f>G17/F17*100</f>
        <v>99.99917245260222</v>
      </c>
    </row>
    <row r="18" spans="1:8" ht="71.25" customHeight="1">
      <c r="A18" s="88"/>
      <c r="B18" s="1841"/>
      <c r="C18" s="1846"/>
      <c r="D18" s="44" t="s">
        <v>569</v>
      </c>
      <c r="E18" s="20" t="s">
        <v>442</v>
      </c>
      <c r="F18" s="1193">
        <v>120839</v>
      </c>
      <c r="G18" s="1193">
        <v>120838</v>
      </c>
      <c r="H18" s="151">
        <f>G18/F18*100</f>
        <v>99.99917245260222</v>
      </c>
    </row>
    <row r="19" spans="1:8" ht="19.5" customHeight="1">
      <c r="A19" s="5" t="s">
        <v>571</v>
      </c>
      <c r="B19" s="5">
        <v>750</v>
      </c>
      <c r="C19" s="1849" t="s">
        <v>602</v>
      </c>
      <c r="D19" s="1849"/>
      <c r="E19" s="1849"/>
      <c r="F19" s="11">
        <v>200700</v>
      </c>
      <c r="G19" s="11">
        <v>200700</v>
      </c>
      <c r="H19" s="151">
        <f aca="true" t="shared" si="0" ref="H19:H79">G19/F19*100</f>
        <v>100</v>
      </c>
    </row>
    <row r="20" spans="1:8" ht="19.5" customHeight="1">
      <c r="A20" s="22"/>
      <c r="B20" s="22"/>
      <c r="C20" s="36">
        <v>75011</v>
      </c>
      <c r="D20" s="1406" t="s">
        <v>603</v>
      </c>
      <c r="E20" s="1407"/>
      <c r="F20" s="24">
        <v>200700</v>
      </c>
      <c r="G20" s="24">
        <v>200700</v>
      </c>
      <c r="H20" s="151">
        <f t="shared" si="0"/>
        <v>100</v>
      </c>
    </row>
    <row r="21" spans="1:8" ht="75" customHeight="1">
      <c r="A21" s="22"/>
      <c r="B21" s="22"/>
      <c r="C21" s="22"/>
      <c r="D21" s="40">
        <v>2010</v>
      </c>
      <c r="E21" s="20" t="s">
        <v>442</v>
      </c>
      <c r="F21" s="24">
        <v>200700</v>
      </c>
      <c r="G21" s="24">
        <v>200700</v>
      </c>
      <c r="H21" s="151">
        <f t="shared" si="0"/>
        <v>100</v>
      </c>
    </row>
    <row r="22" spans="1:8" ht="45" customHeight="1">
      <c r="A22" s="32" t="s">
        <v>576</v>
      </c>
      <c r="B22" s="5">
        <v>751</v>
      </c>
      <c r="C22" s="1849" t="s">
        <v>610</v>
      </c>
      <c r="D22" s="1849"/>
      <c r="E22" s="1849"/>
      <c r="F22" s="11">
        <v>84311</v>
      </c>
      <c r="G22" s="11">
        <v>51543</v>
      </c>
      <c r="H22" s="153">
        <f t="shared" si="0"/>
        <v>61.134371552940905</v>
      </c>
    </row>
    <row r="23" spans="1:8" ht="30" customHeight="1">
      <c r="A23" s="33"/>
      <c r="B23" s="22"/>
      <c r="C23" s="22">
        <v>75101</v>
      </c>
      <c r="D23" s="1509" t="s">
        <v>304</v>
      </c>
      <c r="E23" s="1509"/>
      <c r="F23" s="24">
        <v>4000</v>
      </c>
      <c r="G23" s="24">
        <v>4000</v>
      </c>
      <c r="H23" s="151">
        <f t="shared" si="0"/>
        <v>100</v>
      </c>
    </row>
    <row r="24" spans="1:8" ht="73.5" customHeight="1">
      <c r="A24" s="22"/>
      <c r="B24" s="22"/>
      <c r="C24" s="28"/>
      <c r="D24" s="34" t="s">
        <v>569</v>
      </c>
      <c r="E24" s="20" t="s">
        <v>442</v>
      </c>
      <c r="F24" s="24">
        <v>4000</v>
      </c>
      <c r="G24" s="24">
        <v>4000</v>
      </c>
      <c r="H24" s="151">
        <f t="shared" si="0"/>
        <v>100</v>
      </c>
    </row>
    <row r="25" spans="1:8" ht="57" customHeight="1">
      <c r="A25" s="22"/>
      <c r="B25" s="22"/>
      <c r="C25" s="22">
        <v>75109</v>
      </c>
      <c r="D25" s="1371" t="s">
        <v>443</v>
      </c>
      <c r="E25" s="1850"/>
      <c r="F25" s="24">
        <v>80311</v>
      </c>
      <c r="G25" s="24">
        <v>47543</v>
      </c>
      <c r="H25" s="151">
        <f>G25/F25*100</f>
        <v>59.19861538269976</v>
      </c>
    </row>
    <row r="26" spans="1:8" ht="72" customHeight="1">
      <c r="A26" s="28"/>
      <c r="B26" s="28"/>
      <c r="C26" s="28"/>
      <c r="D26" s="29" t="s">
        <v>569</v>
      </c>
      <c r="E26" s="30" t="s">
        <v>442</v>
      </c>
      <c r="F26" s="48">
        <v>80311</v>
      </c>
      <c r="G26" s="48">
        <v>47543</v>
      </c>
      <c r="H26" s="159">
        <f>G26/F26*100</f>
        <v>59.19861538269976</v>
      </c>
    </row>
    <row r="27" spans="1:8" ht="30.75" customHeight="1">
      <c r="A27" s="5" t="s">
        <v>581</v>
      </c>
      <c r="B27" s="5">
        <v>752</v>
      </c>
      <c r="C27" s="1849" t="s">
        <v>616</v>
      </c>
      <c r="D27" s="1849"/>
      <c r="E27" s="1849"/>
      <c r="F27" s="11">
        <v>400</v>
      </c>
      <c r="G27" s="11">
        <v>400</v>
      </c>
      <c r="H27" s="153">
        <f t="shared" si="0"/>
        <v>100</v>
      </c>
    </row>
    <row r="28" spans="1:8" ht="31.5" customHeight="1">
      <c r="A28" s="22"/>
      <c r="B28" s="22"/>
      <c r="C28" s="22">
        <v>75212</v>
      </c>
      <c r="D28" s="1509" t="s">
        <v>617</v>
      </c>
      <c r="E28" s="1509"/>
      <c r="F28" s="24">
        <v>400</v>
      </c>
      <c r="G28" s="16">
        <v>400</v>
      </c>
      <c r="H28" s="151">
        <f t="shared" si="0"/>
        <v>100</v>
      </c>
    </row>
    <row r="29" spans="1:8" ht="81" customHeight="1">
      <c r="A29" s="22"/>
      <c r="B29" s="22"/>
      <c r="C29" s="22"/>
      <c r="D29" s="34" t="s">
        <v>569</v>
      </c>
      <c r="E29" s="20" t="s">
        <v>442</v>
      </c>
      <c r="F29" s="24">
        <v>400</v>
      </c>
      <c r="G29" s="16">
        <v>400</v>
      </c>
      <c r="H29" s="151">
        <f t="shared" si="0"/>
        <v>100</v>
      </c>
    </row>
    <row r="30" spans="1:8" ht="24" customHeight="1">
      <c r="A30" s="5" t="s">
        <v>601</v>
      </c>
      <c r="B30" s="5">
        <v>801</v>
      </c>
      <c r="C30" s="1849" t="s">
        <v>681</v>
      </c>
      <c r="D30" s="1849"/>
      <c r="E30" s="1849"/>
      <c r="F30" s="11">
        <v>5700</v>
      </c>
      <c r="G30" s="151" t="s">
        <v>600</v>
      </c>
      <c r="H30" s="151" t="s">
        <v>600</v>
      </c>
    </row>
    <row r="31" spans="1:8" ht="24" customHeight="1">
      <c r="A31" s="22"/>
      <c r="B31" s="22"/>
      <c r="C31" s="22">
        <v>80101</v>
      </c>
      <c r="D31" s="1509" t="s">
        <v>682</v>
      </c>
      <c r="E31" s="1509"/>
      <c r="F31" s="24">
        <v>5700</v>
      </c>
      <c r="G31" s="151" t="s">
        <v>600</v>
      </c>
      <c r="H31" s="151" t="s">
        <v>600</v>
      </c>
    </row>
    <row r="32" spans="1:8" ht="82.5" customHeight="1">
      <c r="A32" s="28"/>
      <c r="B32" s="28"/>
      <c r="C32" s="28"/>
      <c r="D32" s="41" t="s">
        <v>569</v>
      </c>
      <c r="E32" s="20" t="s">
        <v>442</v>
      </c>
      <c r="F32" s="24">
        <v>5700</v>
      </c>
      <c r="G32" s="151" t="s">
        <v>600</v>
      </c>
      <c r="H32" s="151" t="s">
        <v>600</v>
      </c>
    </row>
    <row r="33" spans="1:8" ht="27.75" customHeight="1">
      <c r="A33" s="5" t="s">
        <v>609</v>
      </c>
      <c r="B33" s="5">
        <v>851</v>
      </c>
      <c r="C33" s="1849" t="s">
        <v>701</v>
      </c>
      <c r="D33" s="1849"/>
      <c r="E33" s="1849"/>
      <c r="F33" s="11">
        <v>1449</v>
      </c>
      <c r="G33" s="11">
        <v>1349</v>
      </c>
      <c r="H33" s="153">
        <f t="shared" si="0"/>
        <v>93.09868875086266</v>
      </c>
    </row>
    <row r="34" spans="1:8" ht="26.25" customHeight="1">
      <c r="A34" s="22"/>
      <c r="B34" s="22"/>
      <c r="C34" s="22">
        <v>85149</v>
      </c>
      <c r="D34" s="1509" t="s">
        <v>702</v>
      </c>
      <c r="E34" s="1509"/>
      <c r="F34" s="23">
        <v>969</v>
      </c>
      <c r="G34" s="23">
        <v>969</v>
      </c>
      <c r="H34" s="151">
        <f t="shared" si="0"/>
        <v>100</v>
      </c>
    </row>
    <row r="35" spans="1:8" ht="78" customHeight="1">
      <c r="A35" s="22"/>
      <c r="B35" s="22"/>
      <c r="C35" s="22"/>
      <c r="D35" s="41" t="s">
        <v>569</v>
      </c>
      <c r="E35" s="20" t="s">
        <v>442</v>
      </c>
      <c r="F35" s="23">
        <v>969</v>
      </c>
      <c r="G35" s="23">
        <v>969</v>
      </c>
      <c r="H35" s="151">
        <f t="shared" si="0"/>
        <v>100</v>
      </c>
    </row>
    <row r="36" spans="1:8" ht="27" customHeight="1">
      <c r="A36" s="22"/>
      <c r="B36" s="22"/>
      <c r="C36" s="36">
        <v>85195</v>
      </c>
      <c r="D36" s="1371" t="s">
        <v>568</v>
      </c>
      <c r="E36" s="1372"/>
      <c r="F36" s="23">
        <v>480</v>
      </c>
      <c r="G36" s="23">
        <v>380</v>
      </c>
      <c r="H36" s="151">
        <f t="shared" si="0"/>
        <v>79.16666666666666</v>
      </c>
    </row>
    <row r="37" spans="1:8" ht="78.75" customHeight="1">
      <c r="A37" s="22"/>
      <c r="B37" s="22"/>
      <c r="C37" s="22"/>
      <c r="D37" s="41" t="s">
        <v>569</v>
      </c>
      <c r="E37" s="20" t="s">
        <v>442</v>
      </c>
      <c r="F37" s="23">
        <v>480</v>
      </c>
      <c r="G37" s="23">
        <v>380</v>
      </c>
      <c r="H37" s="151">
        <f t="shared" si="0"/>
        <v>79.16666666666666</v>
      </c>
    </row>
    <row r="38" spans="1:8" ht="31.5" customHeight="1">
      <c r="A38" s="74" t="s">
        <v>615</v>
      </c>
      <c r="B38" s="74">
        <v>852</v>
      </c>
      <c r="C38" s="1389" t="s">
        <v>706</v>
      </c>
      <c r="D38" s="1390"/>
      <c r="E38" s="1391"/>
      <c r="F38" s="91">
        <v>7153124</v>
      </c>
      <c r="G38" s="91">
        <v>7140289</v>
      </c>
      <c r="H38" s="153">
        <f t="shared" si="0"/>
        <v>99.82056790851102</v>
      </c>
    </row>
    <row r="39" spans="1:8" ht="29.25" customHeight="1">
      <c r="A39" s="22"/>
      <c r="B39" s="22"/>
      <c r="C39" s="22">
        <v>85203</v>
      </c>
      <c r="D39" s="1371" t="s">
        <v>707</v>
      </c>
      <c r="E39" s="1372"/>
      <c r="F39" s="23">
        <v>165800</v>
      </c>
      <c r="G39" s="23">
        <v>165800</v>
      </c>
      <c r="H39" s="151">
        <f t="shared" si="0"/>
        <v>100</v>
      </c>
    </row>
    <row r="40" spans="1:8" ht="81" customHeight="1">
      <c r="A40" s="28"/>
      <c r="B40" s="28"/>
      <c r="C40" s="28"/>
      <c r="D40" s="1194">
        <v>2010</v>
      </c>
      <c r="E40" s="20" t="s">
        <v>442</v>
      </c>
      <c r="F40" s="23">
        <v>165800</v>
      </c>
      <c r="G40" s="23">
        <v>165800</v>
      </c>
      <c r="H40" s="151">
        <f t="shared" si="0"/>
        <v>100</v>
      </c>
    </row>
    <row r="41" spans="1:8" ht="43.5" customHeight="1">
      <c r="A41" s="22"/>
      <c r="B41" s="22"/>
      <c r="C41" s="22">
        <v>85212</v>
      </c>
      <c r="D41" s="1396" t="s">
        <v>444</v>
      </c>
      <c r="E41" s="1397"/>
      <c r="F41" s="31">
        <v>6604672</v>
      </c>
      <c r="G41" s="31">
        <v>6591837</v>
      </c>
      <c r="H41" s="159">
        <f t="shared" si="0"/>
        <v>99.80566786662533</v>
      </c>
    </row>
    <row r="42" spans="1:8" ht="80.25" customHeight="1">
      <c r="A42" s="22"/>
      <c r="B42" s="22"/>
      <c r="C42" s="22"/>
      <c r="D42" s="70" t="s">
        <v>569</v>
      </c>
      <c r="E42" s="20" t="s">
        <v>442</v>
      </c>
      <c r="F42" s="23">
        <v>6604672</v>
      </c>
      <c r="G42" s="23">
        <v>6591837</v>
      </c>
      <c r="H42" s="151">
        <f t="shared" si="0"/>
        <v>99.80566786662533</v>
      </c>
    </row>
    <row r="43" spans="1:8" ht="50.25" customHeight="1">
      <c r="A43" s="22"/>
      <c r="B43" s="22"/>
      <c r="C43" s="36">
        <v>85213</v>
      </c>
      <c r="D43" s="1373" t="s">
        <v>711</v>
      </c>
      <c r="E43" s="1374"/>
      <c r="F43" s="23">
        <v>33300</v>
      </c>
      <c r="G43" s="23">
        <v>33300</v>
      </c>
      <c r="H43" s="151">
        <f t="shared" si="0"/>
        <v>100</v>
      </c>
    </row>
    <row r="44" spans="1:8" ht="74.25" customHeight="1">
      <c r="A44" s="22"/>
      <c r="B44" s="22"/>
      <c r="C44" s="28"/>
      <c r="D44" s="80">
        <v>2010</v>
      </c>
      <c r="E44" s="20" t="s">
        <v>442</v>
      </c>
      <c r="F44" s="23">
        <v>33300</v>
      </c>
      <c r="G44" s="23">
        <v>33300</v>
      </c>
      <c r="H44" s="151">
        <f t="shared" si="0"/>
        <v>100</v>
      </c>
    </row>
    <row r="45" spans="1:8" ht="36.75" customHeight="1">
      <c r="A45" s="22"/>
      <c r="B45" s="22"/>
      <c r="C45" s="22">
        <v>85214</v>
      </c>
      <c r="D45" s="1396" t="s">
        <v>445</v>
      </c>
      <c r="E45" s="1397"/>
      <c r="F45" s="31">
        <v>283500</v>
      </c>
      <c r="G45" s="31">
        <v>283500</v>
      </c>
      <c r="H45" s="159">
        <f t="shared" si="0"/>
        <v>100</v>
      </c>
    </row>
    <row r="46" spans="1:8" ht="75.75" customHeight="1">
      <c r="A46" s="22"/>
      <c r="B46" s="22"/>
      <c r="C46" s="22"/>
      <c r="D46" s="70" t="s">
        <v>569</v>
      </c>
      <c r="E46" s="20" t="s">
        <v>442</v>
      </c>
      <c r="F46" s="31">
        <v>283500</v>
      </c>
      <c r="G46" s="31">
        <v>283500</v>
      </c>
      <c r="H46" s="151">
        <f t="shared" si="0"/>
        <v>100</v>
      </c>
    </row>
    <row r="47" spans="1:8" ht="30" customHeight="1">
      <c r="A47" s="22"/>
      <c r="B47" s="22"/>
      <c r="C47" s="36">
        <v>85228</v>
      </c>
      <c r="D47" s="1398" t="s">
        <v>718</v>
      </c>
      <c r="E47" s="1399"/>
      <c r="F47" s="23">
        <v>8000</v>
      </c>
      <c r="G47" s="23">
        <v>8000</v>
      </c>
      <c r="H47" s="151">
        <f t="shared" si="0"/>
        <v>100</v>
      </c>
    </row>
    <row r="48" spans="1:8" ht="69.75" customHeight="1">
      <c r="A48" s="22"/>
      <c r="B48" s="22"/>
      <c r="C48" s="28"/>
      <c r="D48" s="70" t="s">
        <v>569</v>
      </c>
      <c r="E48" s="20" t="s">
        <v>442</v>
      </c>
      <c r="F48" s="23">
        <v>8000</v>
      </c>
      <c r="G48" s="23">
        <v>8000</v>
      </c>
      <c r="H48" s="151">
        <f t="shared" si="0"/>
        <v>100</v>
      </c>
    </row>
    <row r="49" spans="1:8" ht="23.25" customHeight="1">
      <c r="A49" s="22"/>
      <c r="B49" s="22"/>
      <c r="C49" s="33">
        <v>85278</v>
      </c>
      <c r="D49" s="1371" t="s">
        <v>721</v>
      </c>
      <c r="E49" s="1851"/>
      <c r="F49" s="23">
        <v>57852</v>
      </c>
      <c r="G49" s="23">
        <v>57852</v>
      </c>
      <c r="H49" s="151">
        <f t="shared" si="0"/>
        <v>100</v>
      </c>
    </row>
    <row r="50" spans="1:8" ht="72.75" customHeight="1">
      <c r="A50" s="22"/>
      <c r="B50" s="22"/>
      <c r="C50" s="33"/>
      <c r="D50" s="70" t="s">
        <v>569</v>
      </c>
      <c r="E50" s="20" t="s">
        <v>442</v>
      </c>
      <c r="F50" s="23">
        <v>57852</v>
      </c>
      <c r="G50" s="23">
        <v>57852</v>
      </c>
      <c r="H50" s="151">
        <f t="shared" si="0"/>
        <v>100</v>
      </c>
    </row>
    <row r="51" spans="1:8" ht="22.5" customHeight="1">
      <c r="A51" s="5" t="s">
        <v>619</v>
      </c>
      <c r="B51" s="5">
        <v>854</v>
      </c>
      <c r="C51" s="1411" t="s">
        <v>728</v>
      </c>
      <c r="D51" s="1412"/>
      <c r="E51" s="1413"/>
      <c r="F51" s="11">
        <v>8081</v>
      </c>
      <c r="G51" s="11">
        <v>2475</v>
      </c>
      <c r="H51" s="153">
        <f t="shared" si="0"/>
        <v>30.627397599307017</v>
      </c>
    </row>
    <row r="52" spans="1:8" ht="39.75" customHeight="1">
      <c r="A52" s="22"/>
      <c r="B52" s="22"/>
      <c r="C52" s="22">
        <v>85412</v>
      </c>
      <c r="D52" s="1406" t="s">
        <v>446</v>
      </c>
      <c r="E52" s="1407"/>
      <c r="F52" s="23">
        <v>6439</v>
      </c>
      <c r="G52" s="23">
        <v>833</v>
      </c>
      <c r="H52" s="151">
        <f t="shared" si="0"/>
        <v>12.936791427240255</v>
      </c>
    </row>
    <row r="53" spans="1:8" ht="73.5" customHeight="1">
      <c r="A53" s="28"/>
      <c r="B53" s="28"/>
      <c r="C53" s="28"/>
      <c r="D53" s="34" t="s">
        <v>569</v>
      </c>
      <c r="E53" s="20" t="s">
        <v>442</v>
      </c>
      <c r="F53" s="23">
        <v>6439</v>
      </c>
      <c r="G53" s="23">
        <v>833</v>
      </c>
      <c r="H53" s="151">
        <f t="shared" si="0"/>
        <v>12.936791427240255</v>
      </c>
    </row>
    <row r="54" spans="1:8" ht="24" customHeight="1">
      <c r="A54" s="22"/>
      <c r="B54" s="22"/>
      <c r="C54" s="22">
        <v>85415</v>
      </c>
      <c r="D54" s="1414" t="s">
        <v>730</v>
      </c>
      <c r="E54" s="1415"/>
      <c r="F54" s="31">
        <v>1642</v>
      </c>
      <c r="G54" s="31">
        <v>1642</v>
      </c>
      <c r="H54" s="159">
        <f t="shared" si="0"/>
        <v>100</v>
      </c>
    </row>
    <row r="55" spans="1:8" ht="72.75" customHeight="1">
      <c r="A55" s="22"/>
      <c r="B55" s="22"/>
      <c r="C55" s="22"/>
      <c r="D55" s="40">
        <v>2010</v>
      </c>
      <c r="E55" s="20" t="s">
        <v>442</v>
      </c>
      <c r="F55" s="23">
        <v>1642</v>
      </c>
      <c r="G55" s="23">
        <v>1642</v>
      </c>
      <c r="H55" s="151">
        <f t="shared" si="0"/>
        <v>100</v>
      </c>
    </row>
    <row r="56" spans="1:8" ht="24.75" customHeight="1">
      <c r="A56" s="1400" t="s">
        <v>447</v>
      </c>
      <c r="B56" s="1401"/>
      <c r="C56" s="1401"/>
      <c r="D56" s="1401"/>
      <c r="E56" s="1402"/>
      <c r="F56" s="8">
        <v>7574604</v>
      </c>
      <c r="G56" s="8">
        <v>7517594</v>
      </c>
      <c r="H56" s="153">
        <v>99.3</v>
      </c>
    </row>
    <row r="57" spans="1:8" ht="24.75" customHeight="1">
      <c r="A57" s="1852" t="s">
        <v>564</v>
      </c>
      <c r="B57" s="1839" t="s">
        <v>565</v>
      </c>
      <c r="C57" s="1842" t="s">
        <v>566</v>
      </c>
      <c r="D57" s="1843"/>
      <c r="E57" s="1844"/>
      <c r="F57" s="1195">
        <v>120839</v>
      </c>
      <c r="G57" s="1195">
        <v>120838</v>
      </c>
      <c r="H57" s="153">
        <f t="shared" si="0"/>
        <v>99.99917245260222</v>
      </c>
    </row>
    <row r="58" spans="1:8" ht="23.25" customHeight="1">
      <c r="A58" s="1853"/>
      <c r="B58" s="1840"/>
      <c r="C58" s="1845" t="s">
        <v>567</v>
      </c>
      <c r="D58" s="1847" t="s">
        <v>568</v>
      </c>
      <c r="E58" s="1848"/>
      <c r="F58" s="1193">
        <v>120839</v>
      </c>
      <c r="G58" s="1193">
        <v>120838</v>
      </c>
      <c r="H58" s="151">
        <f t="shared" si="0"/>
        <v>99.99917245260222</v>
      </c>
    </row>
    <row r="59" spans="1:8" ht="25.5" customHeight="1">
      <c r="A59" s="1854"/>
      <c r="B59" s="1841"/>
      <c r="C59" s="1846"/>
      <c r="D59" s="44" t="s">
        <v>302</v>
      </c>
      <c r="E59" s="20" t="s">
        <v>271</v>
      </c>
      <c r="F59" s="1193">
        <v>120839</v>
      </c>
      <c r="G59" s="1193">
        <v>120838</v>
      </c>
      <c r="H59" s="151">
        <f t="shared" si="0"/>
        <v>99.99917245260222</v>
      </c>
    </row>
    <row r="60" spans="1:8" ht="26.25" customHeight="1">
      <c r="A60" s="5" t="s">
        <v>571</v>
      </c>
      <c r="B60" s="5">
        <v>750</v>
      </c>
      <c r="C60" s="1411" t="s">
        <v>602</v>
      </c>
      <c r="D60" s="1412"/>
      <c r="E60" s="1413"/>
      <c r="F60" s="11">
        <v>200700</v>
      </c>
      <c r="G60" s="11">
        <v>200700</v>
      </c>
      <c r="H60" s="151">
        <f t="shared" si="0"/>
        <v>100</v>
      </c>
    </row>
    <row r="61" spans="1:8" ht="25.5" customHeight="1">
      <c r="A61" s="22"/>
      <c r="B61" s="22"/>
      <c r="C61" s="36">
        <v>75011</v>
      </c>
      <c r="D61" s="1406" t="s">
        <v>603</v>
      </c>
      <c r="E61" s="1407"/>
      <c r="F61" s="24">
        <v>200700</v>
      </c>
      <c r="G61" s="16">
        <v>200700</v>
      </c>
      <c r="H61" s="151">
        <f t="shared" si="0"/>
        <v>100</v>
      </c>
    </row>
    <row r="62" spans="1:8" ht="32.25" customHeight="1">
      <c r="A62" s="22"/>
      <c r="B62" s="22"/>
      <c r="C62" s="22"/>
      <c r="D62" s="40">
        <v>4010</v>
      </c>
      <c r="E62" s="15" t="s">
        <v>280</v>
      </c>
      <c r="F62" s="24">
        <v>198700</v>
      </c>
      <c r="G62" s="24">
        <v>198700</v>
      </c>
      <c r="H62" s="151">
        <f>G62/F62*100</f>
        <v>100</v>
      </c>
    </row>
    <row r="63" spans="1:8" ht="29.25" customHeight="1">
      <c r="A63" s="33"/>
      <c r="B63" s="22"/>
      <c r="C63" s="22"/>
      <c r="D63" s="40">
        <v>4430</v>
      </c>
      <c r="E63" s="20" t="s">
        <v>271</v>
      </c>
      <c r="F63" s="24">
        <v>2000</v>
      </c>
      <c r="G63" s="24">
        <v>2000</v>
      </c>
      <c r="H63" s="151">
        <f>G63/F63*100</f>
        <v>100</v>
      </c>
    </row>
    <row r="64" spans="1:8" ht="42.75" customHeight="1">
      <c r="A64" s="32" t="s">
        <v>576</v>
      </c>
      <c r="B64" s="5">
        <v>751</v>
      </c>
      <c r="C64" s="1849" t="s">
        <v>610</v>
      </c>
      <c r="D64" s="1849"/>
      <c r="E64" s="1849"/>
      <c r="F64" s="11">
        <v>84311</v>
      </c>
      <c r="G64" s="11">
        <v>51543</v>
      </c>
      <c r="H64" s="153">
        <f t="shared" si="0"/>
        <v>61.134371552940905</v>
      </c>
    </row>
    <row r="65" spans="1:8" ht="33.75" customHeight="1">
      <c r="A65" s="33"/>
      <c r="B65" s="22"/>
      <c r="C65" s="22">
        <v>75101</v>
      </c>
      <c r="D65" s="1509" t="s">
        <v>304</v>
      </c>
      <c r="E65" s="1509"/>
      <c r="F65" s="24">
        <v>4000</v>
      </c>
      <c r="G65" s="24">
        <v>4000</v>
      </c>
      <c r="H65" s="151">
        <f t="shared" si="0"/>
        <v>100</v>
      </c>
    </row>
    <row r="66" spans="1:8" ht="26.25" customHeight="1">
      <c r="A66" s="33"/>
      <c r="B66" s="22"/>
      <c r="C66" s="22"/>
      <c r="D66" s="40">
        <v>4210</v>
      </c>
      <c r="E66" s="20" t="s">
        <v>268</v>
      </c>
      <c r="F66" s="23">
        <v>2000</v>
      </c>
      <c r="G66" s="23">
        <v>2000</v>
      </c>
      <c r="H66" s="151">
        <f t="shared" si="0"/>
        <v>100</v>
      </c>
    </row>
    <row r="67" spans="1:8" ht="26.25" customHeight="1">
      <c r="A67" s="22"/>
      <c r="B67" s="22"/>
      <c r="C67" s="22"/>
      <c r="D67" s="34" t="s">
        <v>299</v>
      </c>
      <c r="E67" s="20" t="s">
        <v>270</v>
      </c>
      <c r="F67" s="23">
        <v>2000</v>
      </c>
      <c r="G67" s="23">
        <v>2000</v>
      </c>
      <c r="H67" s="151">
        <f t="shared" si="0"/>
        <v>100</v>
      </c>
    </row>
    <row r="68" spans="1:8" ht="65.25" customHeight="1">
      <c r="A68" s="22"/>
      <c r="B68" s="22"/>
      <c r="C68" s="36">
        <v>75109</v>
      </c>
      <c r="D68" s="1371" t="s">
        <v>448</v>
      </c>
      <c r="E68" s="1850"/>
      <c r="F68" s="23">
        <v>80311</v>
      </c>
      <c r="G68" s="23">
        <v>47543</v>
      </c>
      <c r="H68" s="151">
        <f t="shared" si="0"/>
        <v>59.19861538269976</v>
      </c>
    </row>
    <row r="69" spans="1:8" ht="27.75" customHeight="1">
      <c r="A69" s="22"/>
      <c r="B69" s="33"/>
      <c r="C69" s="22"/>
      <c r="D69" s="1197" t="s">
        <v>449</v>
      </c>
      <c r="E69" s="20" t="s">
        <v>292</v>
      </c>
      <c r="F69" s="23">
        <v>46040</v>
      </c>
      <c r="G69" s="23">
        <v>21810</v>
      </c>
      <c r="H69" s="151">
        <f t="shared" si="0"/>
        <v>47.37185056472632</v>
      </c>
    </row>
    <row r="70" spans="1:8" ht="30" customHeight="1">
      <c r="A70" s="22"/>
      <c r="B70" s="33"/>
      <c r="C70" s="22"/>
      <c r="D70" s="1197" t="s">
        <v>331</v>
      </c>
      <c r="E70" s="20" t="s">
        <v>450</v>
      </c>
      <c r="F70" s="23">
        <v>1000</v>
      </c>
      <c r="G70" s="23">
        <v>964</v>
      </c>
      <c r="H70" s="151">
        <f t="shared" si="0"/>
        <v>96.39999999999999</v>
      </c>
    </row>
    <row r="71" spans="1:8" ht="23.25" customHeight="1">
      <c r="A71" s="22"/>
      <c r="B71" s="33"/>
      <c r="C71" s="22"/>
      <c r="D71" s="1197" t="s">
        <v>332</v>
      </c>
      <c r="E71" s="79" t="s">
        <v>266</v>
      </c>
      <c r="F71" s="23">
        <v>200</v>
      </c>
      <c r="G71" s="153" t="s">
        <v>600</v>
      </c>
      <c r="H71" s="153" t="s">
        <v>600</v>
      </c>
    </row>
    <row r="72" spans="1:8" ht="24" customHeight="1">
      <c r="A72" s="22"/>
      <c r="B72" s="33"/>
      <c r="C72" s="22"/>
      <c r="D72" s="1197" t="s">
        <v>451</v>
      </c>
      <c r="E72" s="20" t="s">
        <v>267</v>
      </c>
      <c r="F72" s="23">
        <v>12620</v>
      </c>
      <c r="G72" s="23">
        <v>9473</v>
      </c>
      <c r="H72" s="151">
        <f t="shared" si="0"/>
        <v>75.06339144215531</v>
      </c>
    </row>
    <row r="73" spans="1:8" ht="25.5" customHeight="1">
      <c r="A73" s="22"/>
      <c r="B73" s="33"/>
      <c r="C73" s="22"/>
      <c r="D73" s="1198" t="s">
        <v>298</v>
      </c>
      <c r="E73" s="30" t="s">
        <v>268</v>
      </c>
      <c r="F73" s="31">
        <v>8130</v>
      </c>
      <c r="G73" s="31">
        <v>6126</v>
      </c>
      <c r="H73" s="159">
        <f t="shared" si="0"/>
        <v>75.35055350553506</v>
      </c>
    </row>
    <row r="74" spans="1:8" ht="21.75" customHeight="1">
      <c r="A74" s="22"/>
      <c r="B74" s="33"/>
      <c r="C74" s="22"/>
      <c r="D74" s="1197" t="s">
        <v>299</v>
      </c>
      <c r="E74" s="20" t="s">
        <v>270</v>
      </c>
      <c r="F74" s="23">
        <v>8500</v>
      </c>
      <c r="G74" s="23">
        <v>8131</v>
      </c>
      <c r="H74" s="151">
        <f t="shared" si="0"/>
        <v>95.65882352941176</v>
      </c>
    </row>
    <row r="75" spans="1:8" ht="21.75" customHeight="1">
      <c r="A75" s="28"/>
      <c r="B75" s="77"/>
      <c r="C75" s="28"/>
      <c r="D75" s="1197" t="s">
        <v>300</v>
      </c>
      <c r="E75" s="79" t="s">
        <v>285</v>
      </c>
      <c r="F75" s="23">
        <v>3821</v>
      </c>
      <c r="G75" s="23">
        <v>1039</v>
      </c>
      <c r="H75" s="151">
        <f t="shared" si="0"/>
        <v>27.191834598272703</v>
      </c>
    </row>
    <row r="76" spans="1:8" ht="23.25" customHeight="1">
      <c r="A76" s="5" t="s">
        <v>581</v>
      </c>
      <c r="B76" s="5">
        <v>752</v>
      </c>
      <c r="C76" s="1855" t="s">
        <v>616</v>
      </c>
      <c r="D76" s="1849"/>
      <c r="E76" s="1849"/>
      <c r="F76" s="11">
        <v>400</v>
      </c>
      <c r="G76" s="11">
        <v>400</v>
      </c>
      <c r="H76" s="153">
        <f t="shared" si="0"/>
        <v>100</v>
      </c>
    </row>
    <row r="77" spans="1:8" ht="25.5" customHeight="1">
      <c r="A77" s="22"/>
      <c r="B77" s="22"/>
      <c r="C77" s="22">
        <v>75212</v>
      </c>
      <c r="D77" s="1509" t="s">
        <v>617</v>
      </c>
      <c r="E77" s="1509"/>
      <c r="F77" s="24">
        <v>400</v>
      </c>
      <c r="G77" s="24">
        <v>400</v>
      </c>
      <c r="H77" s="151">
        <f t="shared" si="0"/>
        <v>100</v>
      </c>
    </row>
    <row r="78" spans="1:8" ht="25.5" customHeight="1">
      <c r="A78" s="22"/>
      <c r="B78" s="22"/>
      <c r="C78" s="22"/>
      <c r="D78" s="34" t="s">
        <v>451</v>
      </c>
      <c r="E78" s="20" t="s">
        <v>267</v>
      </c>
      <c r="F78" s="24">
        <v>345</v>
      </c>
      <c r="G78" s="24">
        <v>345</v>
      </c>
      <c r="H78" s="151">
        <f t="shared" si="0"/>
        <v>100</v>
      </c>
    </row>
    <row r="79" spans="1:8" ht="24" customHeight="1">
      <c r="A79" s="22"/>
      <c r="B79" s="22"/>
      <c r="C79" s="22"/>
      <c r="D79" s="34" t="s">
        <v>299</v>
      </c>
      <c r="E79" s="20" t="s">
        <v>270</v>
      </c>
      <c r="F79" s="24">
        <v>55</v>
      </c>
      <c r="G79" s="24">
        <v>55</v>
      </c>
      <c r="H79" s="151">
        <f t="shared" si="0"/>
        <v>100</v>
      </c>
    </row>
    <row r="80" spans="1:8" ht="22.5" customHeight="1">
      <c r="A80" s="5" t="s">
        <v>601</v>
      </c>
      <c r="B80" s="5">
        <v>801</v>
      </c>
      <c r="C80" s="1849" t="s">
        <v>681</v>
      </c>
      <c r="D80" s="1849"/>
      <c r="E80" s="1849"/>
      <c r="F80" s="11">
        <v>5700</v>
      </c>
      <c r="G80" s="153" t="s">
        <v>600</v>
      </c>
      <c r="H80" s="153" t="s">
        <v>600</v>
      </c>
    </row>
    <row r="81" spans="1:8" ht="25.5" customHeight="1">
      <c r="A81" s="22"/>
      <c r="B81" s="22"/>
      <c r="C81" s="22">
        <v>80101</v>
      </c>
      <c r="D81" s="1509" t="s">
        <v>682</v>
      </c>
      <c r="E81" s="1509"/>
      <c r="F81" s="24">
        <v>5700</v>
      </c>
      <c r="G81" s="151" t="s">
        <v>600</v>
      </c>
      <c r="H81" s="151" t="s">
        <v>600</v>
      </c>
    </row>
    <row r="82" spans="1:8" ht="24" customHeight="1">
      <c r="A82" s="22"/>
      <c r="B82" s="22"/>
      <c r="C82" s="22"/>
      <c r="D82" s="44" t="s">
        <v>451</v>
      </c>
      <c r="E82" s="20" t="s">
        <v>267</v>
      </c>
      <c r="F82" s="24">
        <v>5700</v>
      </c>
      <c r="G82" s="151" t="s">
        <v>600</v>
      </c>
      <c r="H82" s="151" t="s">
        <v>600</v>
      </c>
    </row>
    <row r="83" spans="1:8" ht="21.75" customHeight="1">
      <c r="A83" s="5" t="s">
        <v>609</v>
      </c>
      <c r="B83" s="5">
        <v>851</v>
      </c>
      <c r="C83" s="1849" t="s">
        <v>701</v>
      </c>
      <c r="D83" s="1849"/>
      <c r="E83" s="1849"/>
      <c r="F83" s="11">
        <v>1449</v>
      </c>
      <c r="G83" s="91">
        <v>1349</v>
      </c>
      <c r="H83" s="153">
        <f aca="true" t="shared" si="1" ref="H83:H126">G83/F83*100</f>
        <v>93.09868875086266</v>
      </c>
    </row>
    <row r="84" spans="1:8" ht="21.75" customHeight="1">
      <c r="A84" s="22"/>
      <c r="B84" s="22"/>
      <c r="C84" s="22">
        <v>85149</v>
      </c>
      <c r="D84" s="1509" t="s">
        <v>702</v>
      </c>
      <c r="E84" s="1509"/>
      <c r="F84" s="23">
        <v>969</v>
      </c>
      <c r="G84" s="23">
        <v>969</v>
      </c>
      <c r="H84" s="1199">
        <f t="shared" si="1"/>
        <v>100</v>
      </c>
    </row>
    <row r="85" spans="1:8" ht="21.75" customHeight="1">
      <c r="A85" s="22"/>
      <c r="B85" s="22"/>
      <c r="C85" s="22"/>
      <c r="D85" s="41" t="s">
        <v>452</v>
      </c>
      <c r="E85" s="20" t="s">
        <v>322</v>
      </c>
      <c r="F85" s="23">
        <v>969</v>
      </c>
      <c r="G85" s="23">
        <v>969</v>
      </c>
      <c r="H85" s="1199">
        <f t="shared" si="1"/>
        <v>100</v>
      </c>
    </row>
    <row r="86" spans="1:8" ht="21.75" customHeight="1">
      <c r="A86" s="22"/>
      <c r="B86" s="22"/>
      <c r="C86" s="36">
        <v>85195</v>
      </c>
      <c r="D86" s="1371" t="s">
        <v>568</v>
      </c>
      <c r="E86" s="1407"/>
      <c r="F86" s="23">
        <v>480</v>
      </c>
      <c r="G86" s="16">
        <v>380</v>
      </c>
      <c r="H86" s="1199">
        <f t="shared" si="1"/>
        <v>79.16666666666666</v>
      </c>
    </row>
    <row r="87" spans="1:8" ht="24" customHeight="1">
      <c r="A87" s="28"/>
      <c r="B87" s="28"/>
      <c r="C87" s="28"/>
      <c r="D87" s="41" t="s">
        <v>302</v>
      </c>
      <c r="E87" s="20" t="s">
        <v>271</v>
      </c>
      <c r="F87" s="23">
        <v>480</v>
      </c>
      <c r="G87" s="16">
        <v>380</v>
      </c>
      <c r="H87" s="1199">
        <f t="shared" si="1"/>
        <v>79.16666666666666</v>
      </c>
    </row>
    <row r="88" spans="1:8" ht="21.75" customHeight="1">
      <c r="A88" s="74" t="s">
        <v>615</v>
      </c>
      <c r="B88" s="74">
        <v>852</v>
      </c>
      <c r="C88" s="1389" t="s">
        <v>706</v>
      </c>
      <c r="D88" s="1390"/>
      <c r="E88" s="1391"/>
      <c r="F88" s="91">
        <v>7153124</v>
      </c>
      <c r="G88" s="91">
        <v>7140289</v>
      </c>
      <c r="H88" s="153">
        <f t="shared" si="1"/>
        <v>99.82056790851102</v>
      </c>
    </row>
    <row r="89" spans="1:8" ht="23.25" customHeight="1">
      <c r="A89" s="22"/>
      <c r="B89" s="22"/>
      <c r="C89" s="22">
        <v>85203</v>
      </c>
      <c r="D89" s="1371" t="s">
        <v>707</v>
      </c>
      <c r="E89" s="1372"/>
      <c r="F89" s="23">
        <v>165800</v>
      </c>
      <c r="G89" s="23">
        <v>165800</v>
      </c>
      <c r="H89" s="151">
        <f t="shared" si="1"/>
        <v>100</v>
      </c>
    </row>
    <row r="90" spans="1:8" ht="30" customHeight="1">
      <c r="A90" s="22"/>
      <c r="B90" s="22"/>
      <c r="C90" s="22"/>
      <c r="D90" s="112">
        <v>4010</v>
      </c>
      <c r="E90" s="1200" t="s">
        <v>280</v>
      </c>
      <c r="F90" s="23">
        <v>99300</v>
      </c>
      <c r="G90" s="23">
        <v>99300</v>
      </c>
      <c r="H90" s="151">
        <f t="shared" si="1"/>
        <v>100</v>
      </c>
    </row>
    <row r="91" spans="1:8" ht="30" customHeight="1">
      <c r="A91" s="22"/>
      <c r="B91" s="22"/>
      <c r="C91" s="22"/>
      <c r="D91" s="70" t="s">
        <v>330</v>
      </c>
      <c r="E91" s="79" t="s">
        <v>281</v>
      </c>
      <c r="F91" s="23">
        <v>7860</v>
      </c>
      <c r="G91" s="23">
        <v>7860</v>
      </c>
      <c r="H91" s="151">
        <f t="shared" si="1"/>
        <v>100</v>
      </c>
    </row>
    <row r="92" spans="1:8" ht="30" customHeight="1">
      <c r="A92" s="22"/>
      <c r="B92" s="22"/>
      <c r="C92" s="22"/>
      <c r="D92" s="70" t="s">
        <v>331</v>
      </c>
      <c r="E92" s="79" t="s">
        <v>265</v>
      </c>
      <c r="F92" s="23">
        <v>19007</v>
      </c>
      <c r="G92" s="23">
        <v>19007</v>
      </c>
      <c r="H92" s="151">
        <f t="shared" si="1"/>
        <v>100</v>
      </c>
    </row>
    <row r="93" spans="1:8" ht="21.75" customHeight="1">
      <c r="A93" s="22"/>
      <c r="B93" s="22"/>
      <c r="C93" s="22"/>
      <c r="D93" s="70" t="s">
        <v>332</v>
      </c>
      <c r="E93" s="79" t="s">
        <v>266</v>
      </c>
      <c r="F93" s="23">
        <v>2620</v>
      </c>
      <c r="G93" s="23">
        <v>2620</v>
      </c>
      <c r="H93" s="151">
        <f t="shared" si="1"/>
        <v>100</v>
      </c>
    </row>
    <row r="94" spans="1:8" ht="21.75" customHeight="1">
      <c r="A94" s="22"/>
      <c r="B94" s="22"/>
      <c r="C94" s="22"/>
      <c r="D94" s="70" t="s">
        <v>298</v>
      </c>
      <c r="E94" s="79" t="s">
        <v>268</v>
      </c>
      <c r="F94" s="23">
        <v>29168</v>
      </c>
      <c r="G94" s="16">
        <v>29168</v>
      </c>
      <c r="H94" s="151">
        <f t="shared" si="1"/>
        <v>100</v>
      </c>
    </row>
    <row r="95" spans="1:8" ht="21.75" customHeight="1">
      <c r="A95" s="22"/>
      <c r="B95" s="22"/>
      <c r="C95" s="22"/>
      <c r="D95" s="70" t="s">
        <v>453</v>
      </c>
      <c r="E95" s="79" t="s">
        <v>269</v>
      </c>
      <c r="F95" s="23">
        <v>1197</v>
      </c>
      <c r="G95" s="16">
        <v>1197</v>
      </c>
      <c r="H95" s="151">
        <f t="shared" si="1"/>
        <v>100</v>
      </c>
    </row>
    <row r="96" spans="1:8" ht="21.75" customHeight="1">
      <c r="A96" s="22"/>
      <c r="B96" s="22"/>
      <c r="C96" s="22"/>
      <c r="D96" s="70" t="s">
        <v>299</v>
      </c>
      <c r="E96" s="79" t="s">
        <v>270</v>
      </c>
      <c r="F96" s="23">
        <v>2695</v>
      </c>
      <c r="G96" s="23">
        <v>2695</v>
      </c>
      <c r="H96" s="151">
        <f t="shared" si="1"/>
        <v>100</v>
      </c>
    </row>
    <row r="97" spans="1:8" ht="27" customHeight="1">
      <c r="A97" s="22"/>
      <c r="B97" s="22"/>
      <c r="C97" s="22"/>
      <c r="D97" s="70" t="s">
        <v>343</v>
      </c>
      <c r="E97" s="79" t="s">
        <v>284</v>
      </c>
      <c r="F97" s="23">
        <v>253</v>
      </c>
      <c r="G97" s="23">
        <v>253</v>
      </c>
      <c r="H97" s="151">
        <f t="shared" si="1"/>
        <v>100</v>
      </c>
    </row>
    <row r="98" spans="1:8" ht="30" customHeight="1">
      <c r="A98" s="22"/>
      <c r="B98" s="22"/>
      <c r="C98" s="28"/>
      <c r="D98" s="41" t="s">
        <v>333</v>
      </c>
      <c r="E98" s="20" t="s">
        <v>286</v>
      </c>
      <c r="F98" s="23">
        <v>3700</v>
      </c>
      <c r="G98" s="16">
        <v>3700</v>
      </c>
      <c r="H98" s="151">
        <f t="shared" si="1"/>
        <v>100</v>
      </c>
    </row>
    <row r="99" spans="1:8" ht="39.75" customHeight="1">
      <c r="A99" s="22"/>
      <c r="B99" s="22"/>
      <c r="C99" s="22">
        <v>85212</v>
      </c>
      <c r="D99" s="1396" t="s">
        <v>444</v>
      </c>
      <c r="E99" s="1397"/>
      <c r="F99" s="94">
        <v>6604672</v>
      </c>
      <c r="G99" s="94">
        <v>6591837</v>
      </c>
      <c r="H99" s="159">
        <f t="shared" si="1"/>
        <v>99.80566786662533</v>
      </c>
    </row>
    <row r="100" spans="1:8" ht="22.5" customHeight="1">
      <c r="A100" s="22"/>
      <c r="B100" s="22"/>
      <c r="C100" s="22"/>
      <c r="D100" s="70" t="s">
        <v>454</v>
      </c>
      <c r="E100" s="56" t="s">
        <v>345</v>
      </c>
      <c r="F100" s="23">
        <v>6325902</v>
      </c>
      <c r="G100" s="16">
        <v>6316152</v>
      </c>
      <c r="H100" s="151">
        <v>99.9</v>
      </c>
    </row>
    <row r="101" spans="1:8" ht="30" customHeight="1">
      <c r="A101" s="22"/>
      <c r="B101" s="22"/>
      <c r="C101" s="22"/>
      <c r="D101" s="70" t="s">
        <v>329</v>
      </c>
      <c r="E101" s="56" t="s">
        <v>280</v>
      </c>
      <c r="F101" s="23">
        <v>117980</v>
      </c>
      <c r="G101" s="23">
        <v>117980</v>
      </c>
      <c r="H101" s="151">
        <f t="shared" si="1"/>
        <v>100</v>
      </c>
    </row>
    <row r="102" spans="1:8" ht="30" customHeight="1">
      <c r="A102" s="28"/>
      <c r="B102" s="28"/>
      <c r="C102" s="28"/>
      <c r="D102" s="70" t="s">
        <v>330</v>
      </c>
      <c r="E102" s="56" t="s">
        <v>281</v>
      </c>
      <c r="F102" s="23">
        <v>7886</v>
      </c>
      <c r="G102" s="23">
        <v>7886</v>
      </c>
      <c r="H102" s="151">
        <f t="shared" si="1"/>
        <v>100</v>
      </c>
    </row>
    <row r="103" spans="1:8" ht="30" customHeight="1">
      <c r="A103" s="22"/>
      <c r="B103" s="22"/>
      <c r="C103" s="22"/>
      <c r="D103" s="83" t="s">
        <v>331</v>
      </c>
      <c r="E103" s="1012" t="s">
        <v>265</v>
      </c>
      <c r="F103" s="31">
        <v>114242</v>
      </c>
      <c r="G103" s="31">
        <v>111157</v>
      </c>
      <c r="H103" s="159">
        <f t="shared" si="1"/>
        <v>97.29959209397595</v>
      </c>
    </row>
    <row r="104" spans="1:8" ht="21.75" customHeight="1">
      <c r="A104" s="22"/>
      <c r="B104" s="22"/>
      <c r="C104" s="22"/>
      <c r="D104" s="70" t="s">
        <v>332</v>
      </c>
      <c r="E104" s="79" t="s">
        <v>266</v>
      </c>
      <c r="F104" s="23">
        <v>3240</v>
      </c>
      <c r="G104" s="16">
        <v>3240</v>
      </c>
      <c r="H104" s="151">
        <f t="shared" si="1"/>
        <v>100</v>
      </c>
    </row>
    <row r="105" spans="1:8" ht="21.75" customHeight="1">
      <c r="A105" s="22"/>
      <c r="B105" s="22"/>
      <c r="C105" s="22"/>
      <c r="D105" s="83" t="s">
        <v>298</v>
      </c>
      <c r="E105" s="1012" t="s">
        <v>268</v>
      </c>
      <c r="F105" s="31">
        <v>10487</v>
      </c>
      <c r="G105" s="31">
        <v>10487</v>
      </c>
      <c r="H105" s="159">
        <f t="shared" si="1"/>
        <v>100</v>
      </c>
    </row>
    <row r="106" spans="1:8" ht="21.75" customHeight="1">
      <c r="A106" s="22"/>
      <c r="B106" s="22"/>
      <c r="C106" s="22"/>
      <c r="D106" s="70" t="s">
        <v>453</v>
      </c>
      <c r="E106" s="79" t="s">
        <v>269</v>
      </c>
      <c r="F106" s="23">
        <v>8450</v>
      </c>
      <c r="G106" s="23">
        <v>8450</v>
      </c>
      <c r="H106" s="151">
        <f t="shared" si="1"/>
        <v>100</v>
      </c>
    </row>
    <row r="107" spans="1:8" ht="21.75" customHeight="1">
      <c r="A107" s="22"/>
      <c r="B107" s="22"/>
      <c r="C107" s="22"/>
      <c r="D107" s="70" t="s">
        <v>299</v>
      </c>
      <c r="E107" s="79" t="s">
        <v>270</v>
      </c>
      <c r="F107" s="23">
        <v>12509</v>
      </c>
      <c r="G107" s="23">
        <v>12509</v>
      </c>
      <c r="H107" s="151">
        <f t="shared" si="1"/>
        <v>100</v>
      </c>
    </row>
    <row r="108" spans="1:8" ht="21.75" customHeight="1">
      <c r="A108" s="22"/>
      <c r="B108" s="22"/>
      <c r="C108" s="22"/>
      <c r="D108" s="70" t="s">
        <v>302</v>
      </c>
      <c r="E108" s="79" t="s">
        <v>271</v>
      </c>
      <c r="F108" s="23">
        <v>226</v>
      </c>
      <c r="G108" s="23">
        <v>226</v>
      </c>
      <c r="H108" s="151">
        <f t="shared" si="1"/>
        <v>100</v>
      </c>
    </row>
    <row r="109" spans="1:8" ht="30" customHeight="1">
      <c r="A109" s="22"/>
      <c r="B109" s="22"/>
      <c r="C109" s="22"/>
      <c r="D109" s="80">
        <v>4440</v>
      </c>
      <c r="E109" s="20" t="s">
        <v>286</v>
      </c>
      <c r="F109" s="23">
        <v>3750</v>
      </c>
      <c r="G109" s="23">
        <v>3750</v>
      </c>
      <c r="H109" s="151">
        <f t="shared" si="1"/>
        <v>100</v>
      </c>
    </row>
    <row r="110" spans="1:8" ht="49.5" customHeight="1">
      <c r="A110" s="22"/>
      <c r="B110" s="22"/>
      <c r="C110" s="36">
        <v>85213</v>
      </c>
      <c r="D110" s="1373" t="s">
        <v>711</v>
      </c>
      <c r="E110" s="1374"/>
      <c r="F110" s="16">
        <v>33300</v>
      </c>
      <c r="G110" s="16">
        <v>33300</v>
      </c>
      <c r="H110" s="151">
        <f t="shared" si="1"/>
        <v>100</v>
      </c>
    </row>
    <row r="111" spans="1:8" ht="30" customHeight="1">
      <c r="A111" s="22"/>
      <c r="B111" s="22"/>
      <c r="C111" s="22"/>
      <c r="D111" s="80">
        <v>4130</v>
      </c>
      <c r="E111" s="20" t="s">
        <v>347</v>
      </c>
      <c r="F111" s="16">
        <v>33300</v>
      </c>
      <c r="G111" s="16">
        <v>33300</v>
      </c>
      <c r="H111" s="151">
        <f t="shared" si="1"/>
        <v>100</v>
      </c>
    </row>
    <row r="112" spans="1:8" ht="33" customHeight="1">
      <c r="A112" s="22"/>
      <c r="B112" s="22"/>
      <c r="C112" s="36">
        <v>85214</v>
      </c>
      <c r="D112" s="1398" t="s">
        <v>445</v>
      </c>
      <c r="E112" s="1399"/>
      <c r="F112" s="23">
        <v>283500</v>
      </c>
      <c r="G112" s="23">
        <v>283500</v>
      </c>
      <c r="H112" s="151">
        <f t="shared" si="1"/>
        <v>100</v>
      </c>
    </row>
    <row r="113" spans="1:8" ht="26.25" customHeight="1">
      <c r="A113" s="22"/>
      <c r="B113" s="22"/>
      <c r="C113" s="22"/>
      <c r="D113" s="70" t="s">
        <v>454</v>
      </c>
      <c r="E113" s="20" t="s">
        <v>345</v>
      </c>
      <c r="F113" s="23">
        <v>283500</v>
      </c>
      <c r="G113" s="23">
        <v>283500</v>
      </c>
      <c r="H113" s="151">
        <f t="shared" si="1"/>
        <v>100</v>
      </c>
    </row>
    <row r="114" spans="1:8" ht="30" customHeight="1">
      <c r="A114" s="22"/>
      <c r="B114" s="22"/>
      <c r="C114" s="36">
        <v>85228</v>
      </c>
      <c r="D114" s="1398" t="s">
        <v>718</v>
      </c>
      <c r="E114" s="1399"/>
      <c r="F114" s="23">
        <v>8000</v>
      </c>
      <c r="G114" s="23">
        <v>8000</v>
      </c>
      <c r="H114" s="151">
        <f t="shared" si="1"/>
        <v>100</v>
      </c>
    </row>
    <row r="115" spans="1:8" ht="30" customHeight="1">
      <c r="A115" s="22"/>
      <c r="B115" s="22"/>
      <c r="C115" s="22"/>
      <c r="D115" s="70" t="s">
        <v>329</v>
      </c>
      <c r="E115" s="56" t="s">
        <v>280</v>
      </c>
      <c r="F115" s="23">
        <v>5760</v>
      </c>
      <c r="G115" s="23">
        <v>5760</v>
      </c>
      <c r="H115" s="151">
        <f t="shared" si="1"/>
        <v>100</v>
      </c>
    </row>
    <row r="116" spans="1:8" ht="30" customHeight="1">
      <c r="A116" s="22"/>
      <c r="B116" s="22"/>
      <c r="C116" s="22"/>
      <c r="D116" s="70" t="s">
        <v>330</v>
      </c>
      <c r="E116" s="56" t="s">
        <v>281</v>
      </c>
      <c r="F116" s="23">
        <v>470</v>
      </c>
      <c r="G116" s="23">
        <v>470</v>
      </c>
      <c r="H116" s="151">
        <f t="shared" si="1"/>
        <v>100</v>
      </c>
    </row>
    <row r="117" spans="1:8" ht="30" customHeight="1">
      <c r="A117" s="22"/>
      <c r="B117" s="22"/>
      <c r="C117" s="22"/>
      <c r="D117" s="70" t="s">
        <v>331</v>
      </c>
      <c r="E117" s="79" t="s">
        <v>265</v>
      </c>
      <c r="F117" s="23">
        <v>1120</v>
      </c>
      <c r="G117" s="23">
        <v>1120</v>
      </c>
      <c r="H117" s="151">
        <f t="shared" si="1"/>
        <v>100</v>
      </c>
    </row>
    <row r="118" spans="1:8" ht="22.5" customHeight="1">
      <c r="A118" s="22"/>
      <c r="B118" s="22"/>
      <c r="C118" s="22"/>
      <c r="D118" s="70" t="s">
        <v>332</v>
      </c>
      <c r="E118" s="79" t="s">
        <v>266</v>
      </c>
      <c r="F118" s="23">
        <v>150</v>
      </c>
      <c r="G118" s="23">
        <v>150</v>
      </c>
      <c r="H118" s="151">
        <f t="shared" si="1"/>
        <v>100</v>
      </c>
    </row>
    <row r="119" spans="1:8" ht="30" customHeight="1">
      <c r="A119" s="22"/>
      <c r="B119" s="22"/>
      <c r="C119" s="28"/>
      <c r="D119" s="70" t="s">
        <v>333</v>
      </c>
      <c r="E119" s="20" t="s">
        <v>286</v>
      </c>
      <c r="F119" s="23">
        <v>500</v>
      </c>
      <c r="G119" s="16">
        <v>500</v>
      </c>
      <c r="H119" s="151">
        <f t="shared" si="1"/>
        <v>100</v>
      </c>
    </row>
    <row r="120" spans="1:8" ht="24" customHeight="1">
      <c r="A120" s="22"/>
      <c r="B120" s="22"/>
      <c r="C120" s="22">
        <v>85278</v>
      </c>
      <c r="D120" s="1371" t="s">
        <v>721</v>
      </c>
      <c r="E120" s="1851"/>
      <c r="F120" s="23">
        <v>57852</v>
      </c>
      <c r="G120" s="23">
        <v>57852</v>
      </c>
      <c r="H120" s="151">
        <f t="shared" si="1"/>
        <v>100</v>
      </c>
    </row>
    <row r="121" spans="1:8" ht="30" customHeight="1">
      <c r="A121" s="28"/>
      <c r="B121" s="28"/>
      <c r="C121" s="28"/>
      <c r="D121" s="70" t="s">
        <v>454</v>
      </c>
      <c r="E121" s="20" t="s">
        <v>345</v>
      </c>
      <c r="F121" s="23">
        <v>57852</v>
      </c>
      <c r="G121" s="23">
        <v>57852</v>
      </c>
      <c r="H121" s="151">
        <f t="shared" si="1"/>
        <v>100</v>
      </c>
    </row>
    <row r="122" spans="1:8" ht="25.5" customHeight="1">
      <c r="A122" s="5" t="s">
        <v>619</v>
      </c>
      <c r="B122" s="5">
        <v>854</v>
      </c>
      <c r="C122" s="1849" t="s">
        <v>728</v>
      </c>
      <c r="D122" s="1849"/>
      <c r="E122" s="1849"/>
      <c r="F122" s="11">
        <v>8081</v>
      </c>
      <c r="G122" s="91">
        <v>2475</v>
      </c>
      <c r="H122" s="153">
        <f t="shared" si="1"/>
        <v>30.627397599307017</v>
      </c>
    </row>
    <row r="123" spans="1:8" ht="41.25" customHeight="1">
      <c r="A123" s="22"/>
      <c r="B123" s="22"/>
      <c r="C123" s="22">
        <v>85412</v>
      </c>
      <c r="D123" s="1509" t="s">
        <v>446</v>
      </c>
      <c r="E123" s="1509"/>
      <c r="F123" s="23">
        <v>6439</v>
      </c>
      <c r="G123" s="16">
        <v>833</v>
      </c>
      <c r="H123" s="151">
        <f t="shared" si="1"/>
        <v>12.936791427240255</v>
      </c>
    </row>
    <row r="124" spans="1:8" ht="26.25" customHeight="1">
      <c r="A124" s="22"/>
      <c r="B124" s="22"/>
      <c r="C124" s="22"/>
      <c r="D124" s="34" t="s">
        <v>452</v>
      </c>
      <c r="E124" s="20" t="s">
        <v>322</v>
      </c>
      <c r="F124" s="23">
        <v>6439</v>
      </c>
      <c r="G124" s="16">
        <v>833</v>
      </c>
      <c r="H124" s="151">
        <f t="shared" si="1"/>
        <v>12.936791427240255</v>
      </c>
    </row>
    <row r="125" spans="1:8" ht="25.5" customHeight="1">
      <c r="A125" s="22"/>
      <c r="B125" s="22"/>
      <c r="C125" s="36">
        <v>85415</v>
      </c>
      <c r="D125" s="1509" t="s">
        <v>730</v>
      </c>
      <c r="E125" s="1509"/>
      <c r="F125" s="23">
        <v>1642</v>
      </c>
      <c r="G125" s="16">
        <v>1642</v>
      </c>
      <c r="H125" s="151">
        <f t="shared" si="1"/>
        <v>100</v>
      </c>
    </row>
    <row r="126" spans="1:8" ht="30" customHeight="1">
      <c r="A126" s="28"/>
      <c r="B126" s="28"/>
      <c r="C126" s="28"/>
      <c r="D126" s="40">
        <v>3260</v>
      </c>
      <c r="E126" s="20" t="s">
        <v>322</v>
      </c>
      <c r="F126" s="23">
        <v>1642</v>
      </c>
      <c r="G126" s="16">
        <v>1642</v>
      </c>
      <c r="H126" s="151">
        <f t="shared" si="1"/>
        <v>100</v>
      </c>
    </row>
  </sheetData>
  <mergeCells count="66">
    <mergeCell ref="D123:E123"/>
    <mergeCell ref="D125:E125"/>
    <mergeCell ref="D112:E112"/>
    <mergeCell ref="D114:E114"/>
    <mergeCell ref="D120:E120"/>
    <mergeCell ref="C122:E122"/>
    <mergeCell ref="C88:E88"/>
    <mergeCell ref="D89:E89"/>
    <mergeCell ref="D99:E99"/>
    <mergeCell ref="D110:E110"/>
    <mergeCell ref="D81:E81"/>
    <mergeCell ref="C83:E83"/>
    <mergeCell ref="D84:E84"/>
    <mergeCell ref="D86:E86"/>
    <mergeCell ref="D68:E68"/>
    <mergeCell ref="C76:E76"/>
    <mergeCell ref="D77:E77"/>
    <mergeCell ref="C80:E80"/>
    <mergeCell ref="C60:E60"/>
    <mergeCell ref="D61:E61"/>
    <mergeCell ref="C64:E64"/>
    <mergeCell ref="D65:E65"/>
    <mergeCell ref="D52:E52"/>
    <mergeCell ref="D54:E54"/>
    <mergeCell ref="A56:E56"/>
    <mergeCell ref="A57:A59"/>
    <mergeCell ref="B57:B59"/>
    <mergeCell ref="C57:E57"/>
    <mergeCell ref="C58:C59"/>
    <mergeCell ref="D58:E58"/>
    <mergeCell ref="D45:E45"/>
    <mergeCell ref="D47:E47"/>
    <mergeCell ref="D49:E49"/>
    <mergeCell ref="C51:E51"/>
    <mergeCell ref="C38:E38"/>
    <mergeCell ref="D39:E39"/>
    <mergeCell ref="D41:E41"/>
    <mergeCell ref="D43:E43"/>
    <mergeCell ref="D31:E31"/>
    <mergeCell ref="C33:E33"/>
    <mergeCell ref="D34:E34"/>
    <mergeCell ref="D36:E36"/>
    <mergeCell ref="D25:E25"/>
    <mergeCell ref="C27:E27"/>
    <mergeCell ref="D28:E28"/>
    <mergeCell ref="C30:E30"/>
    <mergeCell ref="C19:E19"/>
    <mergeCell ref="D20:E20"/>
    <mergeCell ref="C22:E22"/>
    <mergeCell ref="D23:E23"/>
    <mergeCell ref="B16:B18"/>
    <mergeCell ref="C16:E16"/>
    <mergeCell ref="C17:C18"/>
    <mergeCell ref="D17:E17"/>
    <mergeCell ref="E12:E13"/>
    <mergeCell ref="F12:F13"/>
    <mergeCell ref="G12:G13"/>
    <mergeCell ref="A15:E15"/>
    <mergeCell ref="A12:A13"/>
    <mergeCell ref="B12:B13"/>
    <mergeCell ref="C12:C13"/>
    <mergeCell ref="D12:D13"/>
    <mergeCell ref="A5:H5"/>
    <mergeCell ref="A6:H6"/>
    <mergeCell ref="A7:H7"/>
    <mergeCell ref="A8: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Sulechów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mfaful</dc:creator>
  <cp:keywords/>
  <dc:description/>
  <cp:lastModifiedBy>UM Sulechów</cp:lastModifiedBy>
  <dcterms:created xsi:type="dcterms:W3CDTF">2007-03-21T09:02:56Z</dcterms:created>
  <dcterms:modified xsi:type="dcterms:W3CDTF">2007-03-22T12:47:32Z</dcterms:modified>
  <cp:category/>
  <cp:version/>
  <cp:contentType/>
  <cp:contentStatus/>
</cp:coreProperties>
</file>