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7" activeTab="12"/>
  </bookViews>
  <sheets>
    <sheet name="Załącznik 1" sheetId="1" r:id="rId1"/>
    <sheet name="Załącznik 2" sheetId="2" r:id="rId2"/>
    <sheet name="Załączmik 3" sheetId="3" r:id="rId3"/>
    <sheet name="Załącznik 4" sheetId="4" r:id="rId4"/>
    <sheet name="Załącznik 5" sheetId="5" r:id="rId5"/>
    <sheet name="Załącznik 6" sheetId="6" r:id="rId6"/>
    <sheet name="Załącznik 7" sheetId="7" r:id="rId7"/>
    <sheet name="Załącznik 8" sheetId="8" r:id="rId8"/>
    <sheet name="Załącznik 9" sheetId="9" r:id="rId9"/>
    <sheet name="Załącznik 10" sheetId="10" r:id="rId10"/>
    <sheet name="Załącznik 11" sheetId="11" r:id="rId11"/>
    <sheet name="Załącznik 12 cz. I" sheetId="12" r:id="rId12"/>
    <sheet name="Załącznik 12 cz. II" sheetId="13" r:id="rId13"/>
  </sheets>
  <definedNames>
    <definedName name="_xlnm.Print_Titles" localSheetId="0">'Załącznik 1'!$15:$17</definedName>
  </definedNames>
  <calcPr fullCalcOnLoad="1"/>
</workbook>
</file>

<file path=xl/sharedStrings.xml><?xml version="1.0" encoding="utf-8"?>
<sst xmlns="http://schemas.openxmlformats.org/spreadsheetml/2006/main" count="2458" uniqueCount="919">
  <si>
    <t>DOTACJE CELOWE PRZEKAZANE GMINIE NA ZADANIA BIEŻĄCE REALIZOWANE NA PODSTAWIE POROZUMIEŃ (UMÓW) MIĘDZY JEDNOSTKAMI SAMORZĄDU TERYTORIALNEGO</t>
  </si>
  <si>
    <t xml:space="preserve">ZAKUP USŁUG REMONTOWYCH                                                                                              </t>
  </si>
  <si>
    <t>OPŁATY ZA USŁUGI INTERNETOWE</t>
  </si>
  <si>
    <t>PODRÓŻE SŁUŻBOWE ZAGRANICZNE</t>
  </si>
  <si>
    <t>WYDATKI INWESTYCYJNE JEDNOSTEK BUDŻETOWYCH.                                                       FINANSOWANIE Z INNYCH ŚRODKÓW BEZZWROTNYCH</t>
  </si>
  <si>
    <t>WYDATKI INWESTYCYJNE JEDNOSTEK BUDŻETOWYCH.                                                         WSPÓŁFINANSOWANIE INNYCH ŚRODKÓW BEZZWROTNYCH</t>
  </si>
  <si>
    <t>PROMOCJA JEDNOSTEK SAMORZĄDU TERYTORIALNEGO</t>
  </si>
  <si>
    <t>4210</t>
  </si>
  <si>
    <t>4300</t>
  </si>
  <si>
    <t>4410</t>
  </si>
  <si>
    <t>4420</t>
  </si>
  <si>
    <t>4430</t>
  </si>
  <si>
    <t>URZĘDY NACZELNYCH ORGANÓW WŁADZY PAŃSTWOWEJ, KONTROLI I OCHRONY PRAWA</t>
  </si>
  <si>
    <t>WYBORY PREZYDENTA RZECZPOSPOLITEJ POLSKIEJ</t>
  </si>
  <si>
    <t>KOMENDY WOJEWÓDZKIE POLICJI</t>
  </si>
  <si>
    <t>WPŁATY JEDNOSTEK NA FUNDUSZ CELOWY NA FINANSOWANIE LUB DOFINANSOWANIE ZADAŃ INWESTYCYJNYCH</t>
  </si>
  <si>
    <t>OCHOTNICZE STRAŻE POŻARNE</t>
  </si>
  <si>
    <t xml:space="preserve">ZAKUP USŁUG REMONTOWYCH </t>
  </si>
  <si>
    <t>ZADANIA RATOWNICTWA GÓRSKIEGO I WODNEGO</t>
  </si>
  <si>
    <t>DOTACJA CELOWA Z BUDŻETU NA FINANSOWANIE LUB DOFINANSOWANIE ZADAŃ ZLECONYCH DO REALIZACJI STOWARZYSZENIOM</t>
  </si>
  <si>
    <t>DOCHODY OD OSÓB PRAWNYCH, OD OSÓB FIZYCZNYCH                                                                                         I OD INNYCH JEDNOSTEK NIEPOSADAJĄCYCH OSOBOWOŚCI PRAWNEJ ORAZ WYDATKI ZWIĄZANE                          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</si>
  <si>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</si>
  <si>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</si>
  <si>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</si>
  <si>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                    I POŻYCZEK JEDNOSTEK SAMORZĄDU TERYTORIALNEGO</t>
  </si>
  <si>
    <t>ODSETKI I DYSKONTO OD KRAJOWYCH SKARBOWYCH PAPIERÓW WARTOŚCIOWYCH ORAZ OD KRAJOWYCH POŻYCZEK I KREDYTÓW</t>
  </si>
  <si>
    <t>SZKOŁY PODSTAWOWE</t>
  </si>
  <si>
    <t>STYPENDIA DLA UCZNIÓW</t>
  </si>
  <si>
    <t>3260</t>
  </si>
  <si>
    <t>INNE FORMY POMOCY DLA UCZNIÓW</t>
  </si>
  <si>
    <t>WPŁATY NA PAŃSTWOWY FUNDUSZ REHABILITACJI OSÓB NIEPEŁNOSPRAWNYCH</t>
  </si>
  <si>
    <t>4175</t>
  </si>
  <si>
    <t>WYNAGRODZENIA BEZOSOBOWE. FINANSOWANIE Z INNYCH ŚRODKÓW BEZZWROTNYCH</t>
  </si>
  <si>
    <t>4215</t>
  </si>
  <si>
    <t>ZAKUP MATERIAŁÓW I WYPOSAŻENIA. FINANSOWANIE Z INNYCH ŚRODKÓW BEZZWROTNYCH</t>
  </si>
  <si>
    <t>ZAKUP ŚRODKÓW ŻYWNOŚCI</t>
  </si>
  <si>
    <t>ZAKUP POMOCY NAUKOWYCH, DYDAKTYCZNYCH I KSIĄŻEK</t>
  </si>
  <si>
    <t>4305</t>
  </si>
  <si>
    <t>ZAKUP USŁUG POZOSTAŁYCH                                             FINANSOWANIE Z INNYCH ŚRODKÓW BEZZWROTNYCH</t>
  </si>
  <si>
    <t xml:space="preserve">WYDATKI INWESTYCYJNE JEDNOSTEK BUDŻETOWYCH                                                 </t>
  </si>
  <si>
    <t>6060</t>
  </si>
  <si>
    <t>ODDZIAŁY PRZEDSZKOLNE W SZKOŁACH PODSTAWOWYCH</t>
  </si>
  <si>
    <t>3020</t>
  </si>
  <si>
    <t>4010</t>
  </si>
  <si>
    <t>4040</t>
  </si>
  <si>
    <t>4110</t>
  </si>
  <si>
    <t>4120</t>
  </si>
  <si>
    <t>4440</t>
  </si>
  <si>
    <t xml:space="preserve">PRZEDSZKOLA </t>
  </si>
  <si>
    <t>DODATKOWE WYNAGRODZENIA ROCZNE</t>
  </si>
  <si>
    <t xml:space="preserve">GIMNAZJA </t>
  </si>
  <si>
    <t>DOTACJA PODMIOTOWA Z BUDŻETU DLA NIEPUBLICZNEJ JEDNOSTKI SYSTEMU OŚWIATY</t>
  </si>
  <si>
    <t>DOWOŻENIE UCZNIÓW DO SZKÓŁ</t>
  </si>
  <si>
    <t>DOKSZTAŁCANIE I DOSKONALENIE NAUCZYCIELI</t>
  </si>
  <si>
    <t>2820</t>
  </si>
  <si>
    <t>4350</t>
  </si>
  <si>
    <t>WYDATKI NA POMOC FINANSOWĄ UDZIELANĄ MIĘDZY JEDNOSTKAMI SAMORZĄDU TERYTORIALNEGO NA DOFINANSOWANIE WŁASNYCH ZADAŃ INWESTYCYJNYCH                                    I ZAKUPÓW INWESTYCYJNYCH</t>
  </si>
  <si>
    <t>ŚWIADCZENIA SPOŁECZNE</t>
  </si>
  <si>
    <t xml:space="preserve">SKŁADKI NA UBEZPIECZENIA SPOŁECZNE </t>
  </si>
  <si>
    <t>PODRÓŻE SŁUŻBOWE  KRAJOWE</t>
  </si>
  <si>
    <t>SKŁADKI NA UBEZPIECZENIE ZDROWOTNE</t>
  </si>
  <si>
    <t>DODATKI MIESZKANIOWE</t>
  </si>
  <si>
    <t xml:space="preserve"> WYDATKI OSOBOWE NIE ZALICZONE DO WYNAGRODZEŃ</t>
  </si>
  <si>
    <t>WPŁATY NA PFRON</t>
  </si>
  <si>
    <t>KOLONIE I OBOZY ORAZ INNE FORMY WYPOCZYNKU DZIECI                                        I MŁODZIEŻY SZKOLNEJ, A TAKŻE SZKOLENIA MŁODZIEŻY</t>
  </si>
  <si>
    <t xml:space="preserve">WYDATKI INWESTYCYJNE JEDNOSTEK BUDŻETOWYCH                                                      </t>
  </si>
  <si>
    <t xml:space="preserve">WYDATKI INWESTYCYJNE JEDNOSTEK BUDŻETOWYCH                                                               WSPÓŁFINANSOWANIE PROGRAMÓW...                                                  </t>
  </si>
  <si>
    <t>OCZYSZCZANIE MIAST I WSI</t>
  </si>
  <si>
    <t>UTRZYMANIE ZIELENI W MIASTACH I GMINACH</t>
  </si>
  <si>
    <t>OŚWIETLENIE ULIC, PLACÓW I DRÓG</t>
  </si>
  <si>
    <t>POZOSTAŁE ZADANIA W ZAKRESIE KULTURY</t>
  </si>
  <si>
    <t>DOMY I OŚRODKI KULTURY, ŚWIETLICE I KLUBY</t>
  </si>
  <si>
    <t>DOTACJA PODMIOTOWA Z BUDŻETU DLA SAMORZĄDOWEJ INSTYTUCJI KULTURY</t>
  </si>
  <si>
    <t>DOTACJE CELOWE Z BUDŻETU NA FINANSOWANIE LUB DOFINANSOWANIE PRAC REMONTOWYCH I KONSERWATORSKICH OBIEKTÓW ZABYTKOWYCH PRZEKAZANE JEDNOSTKOM NIEZALICZONYM DO SEKTORA FINANSÓW PUBLICZNYCH</t>
  </si>
  <si>
    <t>18.</t>
  </si>
  <si>
    <t>ZADANIA W ZAKRESIE KULTURY FIZYCZNEJ I SPORTU</t>
  </si>
  <si>
    <t>* stan planu na 30.09.2005r.</t>
  </si>
  <si>
    <t xml:space="preserve">        Załącznik Nr 3</t>
  </si>
  <si>
    <t xml:space="preserve">        do Uchwały Budżetowej</t>
  </si>
  <si>
    <t xml:space="preserve">        Nr XXXV/329/2005</t>
  </si>
  <si>
    <t xml:space="preserve">        Rady Miejskiej w Sulechowie</t>
  </si>
  <si>
    <t xml:space="preserve">        z dnia 20 grudnia 2005r.</t>
  </si>
  <si>
    <t xml:space="preserve">Plan inwestycji i zakupów inwestycyjnych </t>
  </si>
  <si>
    <t>finansowanych z budżetu Gminy Sulechów</t>
  </si>
  <si>
    <t xml:space="preserve">wydatki majątkowe §§ 6050, 6055, 6056, 6058, 6059, 6060, 6170 </t>
  </si>
  <si>
    <t>Nazwa zadania</t>
  </si>
  <si>
    <t>Inwestor ..............          dział, rozdział, paragraf</t>
  </si>
  <si>
    <t>Rok rozpoczęcia Rok zakończenia</t>
  </si>
  <si>
    <t>Szacunkowa wartość zadania</t>
  </si>
  <si>
    <t>Źródła finansowania</t>
  </si>
  <si>
    <t>Środki własne</t>
  </si>
  <si>
    <t>Dotacje</t>
  </si>
  <si>
    <t>Kredyty</t>
  </si>
  <si>
    <t>Pożyczki WFOŚiGW NFOŚiGW</t>
  </si>
  <si>
    <t>Fundusze             z UE</t>
  </si>
  <si>
    <t>Fundusze celowe</t>
  </si>
  <si>
    <t>Inne</t>
  </si>
  <si>
    <t>OGÓŁEM INWESTYCJE (poz. 1 - 38)</t>
  </si>
  <si>
    <t>Budowa przepustu na rzece Sulechówka                 ul. Kolejowa w Sulechowie Etap: projekt</t>
  </si>
  <si>
    <t>Gmina Sulechów</t>
  </si>
  <si>
    <t>2006 - 2007</t>
  </si>
  <si>
    <t>6050</t>
  </si>
  <si>
    <t>Adaptacja i remont budynku byłej szkoły podstawowej na wielofunkcyjną salę wiejską w Klępsku</t>
  </si>
  <si>
    <t>2004 - 2006</t>
  </si>
  <si>
    <t>6058, 6059</t>
  </si>
  <si>
    <t>Budowa sali wiejskiej             w Kijach spełniającej rolę świetlicy wiejskiej i sali sportowej                         Etap: projekt i prace przygotowawcze</t>
  </si>
  <si>
    <t>2005 - 2008</t>
  </si>
  <si>
    <t>RAZEM (poz. 1 - 3)</t>
  </si>
  <si>
    <t>X</t>
  </si>
  <si>
    <t>Budowa drogi ul. Dębowa w Sulechowie</t>
  </si>
  <si>
    <t>600</t>
  </si>
  <si>
    <t>60016</t>
  </si>
  <si>
    <t>Budowa drogi                     ul. Brzoskwiniowa                w Sulechowie</t>
  </si>
  <si>
    <t>Budowa ulicy Wiejskiej        w Pomorsku</t>
  </si>
  <si>
    <t>2005 - 2006</t>
  </si>
  <si>
    <t>Budowa ulicy Środkowej wraz z odwodnieniem ulicy Krzywej                                        w Sulechowie</t>
  </si>
  <si>
    <t>Budowa drogi ulice Olbromskiego, Cedry - od ulicy Odrowąża do ulicy Ptasiej w Sulechowie</t>
  </si>
  <si>
    <t>Budowa drogi                        ul. Rozwojowa                      w Sulechowie                      Etap II</t>
  </si>
  <si>
    <t>2005 - 2007</t>
  </si>
  <si>
    <t>9a</t>
  </si>
  <si>
    <t>Budowa drogi ulica Jagielnicka w Brodach Etap: wykonanie dokumentacji projektowej</t>
  </si>
  <si>
    <t>Gmina Sulechów 600                      60016                   6050</t>
  </si>
  <si>
    <t>2006 - 2008</t>
  </si>
  <si>
    <t>RAZEM (poz. 4 - 9a)</t>
  </si>
  <si>
    <t>Budowa przystani turystycznych na Odrze        w miejscowościach: Cigacice Gmina Sulechów, Nowa Sól              i Bytom Odrzański</t>
  </si>
  <si>
    <t>Beneficjent Gmina Sulechów</t>
  </si>
  <si>
    <t>630</t>
  </si>
  <si>
    <t>63003</t>
  </si>
  <si>
    <t>Ogółem projekt:</t>
  </si>
  <si>
    <t>A. Zadanie inwestycyjne Gmina Sulechów</t>
  </si>
  <si>
    <t>630, 63003</t>
  </si>
  <si>
    <t>2003 - 2007</t>
  </si>
  <si>
    <t>B. Zadanie inwestycyjne Miasto Nowa Sól</t>
  </si>
  <si>
    <t>Partner</t>
  </si>
  <si>
    <t>2004 - 2007</t>
  </si>
  <si>
    <t>C. Zadanie inwestycyjne Gmina Bytom Odrzański</t>
  </si>
  <si>
    <t>RAZEM (poz. 10 - 12)</t>
  </si>
  <si>
    <t>Adaptacja budynku               ul. Przemysłowa 12              w Sulechowie na budynek z lokalami socjalnymi                      Etap: realizacja</t>
  </si>
  <si>
    <t>Zakup komputerów                                - Zakład Gospodarowania Mieniem Komunalnym                w Sulechowie</t>
  </si>
  <si>
    <t>Zakup nieruchomości         dla potrzeb Gminy (zamiany                                                  i odszkodowania)</t>
  </si>
  <si>
    <t>RAZEM (poz. 13 - 15)</t>
  </si>
  <si>
    <t xml:space="preserve">Samorządowa platforma cyfrowa ustawicznego szkolenia kadr oraz rozwoju e-usług </t>
  </si>
  <si>
    <t xml:space="preserve">Beneficjent Lider Fundacja Informatyki i </t>
  </si>
  <si>
    <t>NMF               i MFEOG</t>
  </si>
  <si>
    <t>publicznych                            - Urząd Miejski                            w Sulechowie</t>
  </si>
  <si>
    <t>Zarządzania (FIiZ)                  z Łodzi</t>
  </si>
  <si>
    <t>67436</t>
  </si>
  <si>
    <t>6055, 6056</t>
  </si>
  <si>
    <t>Zakup niszczarki do Urzędu Miejskiego                               w Sulechowie</t>
  </si>
  <si>
    <t>Zakup urządzenia wielofunkcyjnego do Urzędu Miejskiego (kolorowe z funkcją drukarki, skaner i e-filing)</t>
  </si>
  <si>
    <t>19.</t>
  </si>
  <si>
    <t>Komputeryzacja Urzędu Miejskiego w Sulechowie</t>
  </si>
  <si>
    <t>RAZEM (poz. 16 - 19)</t>
  </si>
  <si>
    <t>20.</t>
  </si>
  <si>
    <t>Dofinansowanie do zakupu dwóch samochodów osobowych dla Komisariatu Policji          w Sulechowie</t>
  </si>
  <si>
    <t>Komenda Miejska Policji              w Zielonej Górze</t>
  </si>
  <si>
    <t>21.</t>
  </si>
  <si>
    <t>Budowa dwóch garaży dla samochodów strażackich w OSP Pomorsko</t>
  </si>
  <si>
    <t>21a</t>
  </si>
  <si>
    <t>Dobudowa remizy strażackiej do sali wiejskiej w Brodach                      Etap: wykonanie elewacji</t>
  </si>
  <si>
    <t>Gmina Sulechów 754                  75412                   6050</t>
  </si>
  <si>
    <t>2001 - 2006</t>
  </si>
  <si>
    <t>21b</t>
  </si>
  <si>
    <t>Dobudowa do istniejącego budynku garażu - OSP Mozów</t>
  </si>
  <si>
    <t>22.</t>
  </si>
  <si>
    <t>Zakup sprzętu: aparatów powietrznych i torby medycznej dla jednostek OSP</t>
  </si>
  <si>
    <t>RAZEM (poz. 20 - 22)</t>
  </si>
  <si>
    <t>23.</t>
  </si>
  <si>
    <t>Budowa sali sportowej przy Szkole Podstawowej nr 1w Sulechowie</t>
  </si>
  <si>
    <t>FRKF</t>
  </si>
  <si>
    <t>24.</t>
  </si>
  <si>
    <t>Adaptacja pomieszczeń      w budynku szkolnym na punkt wydawania                 i konsumpcji posiłków gotowych w Gimnazjum               nr 2 w Sulechowie                               - udział Gminy                           w wysokości 50% wartości zadania</t>
  </si>
  <si>
    <t>RAZEM (poz. 23 - 24)</t>
  </si>
  <si>
    <t>25.</t>
  </si>
  <si>
    <t>Zakup komputerów dla OPS Sulechów</t>
  </si>
  <si>
    <t>26.</t>
  </si>
  <si>
    <t>Bateria kondensatora dla OPS Sulechów</t>
  </si>
  <si>
    <t>RAZEM (poz. 25 - 26)</t>
  </si>
  <si>
    <t>27.</t>
  </si>
  <si>
    <t>Budowa kanalizacji                w Krężołach</t>
  </si>
  <si>
    <t>2003 - 2006</t>
  </si>
  <si>
    <t>NFOŚiGW</t>
  </si>
  <si>
    <t>GFOŚiGW</t>
  </si>
  <si>
    <t>WFOŚiGW</t>
  </si>
  <si>
    <t>Razem:</t>
  </si>
  <si>
    <t>28.</t>
  </si>
  <si>
    <t>Budowa kanalizacji                 w Bukowie</t>
  </si>
  <si>
    <t>29.</t>
  </si>
  <si>
    <t>Budowa kanalizacji                    w Kalsku                              Etap: opracowanie studium wykonalności                - załącznik do wniosku             o środki pomocowe z UE        w ramach Programu ZPORR</t>
  </si>
  <si>
    <t>30.</t>
  </si>
  <si>
    <t>Budowa kanalizacji              w Cigacicach, Górkach Małych, Górzykowie               i Nowym Świecie                 Etap I: projekt</t>
  </si>
  <si>
    <t>31.</t>
  </si>
  <si>
    <t>Budowa oświetlenia drogowego ul. J. Pawła II na odcinku drogi w byłym Elmecie w Sulechowie                          Etap: realizacja</t>
  </si>
  <si>
    <t>32.</t>
  </si>
  <si>
    <t>Budowa oświetlenia drogowego ul. Odrzańska do stacji paliw na Nowym Świecie oraz                       ul. Krzywoustego                       i przyległych                                       w Sulechowie                      Etap: projekt i realizacja</t>
  </si>
  <si>
    <t>33.</t>
  </si>
  <si>
    <t xml:space="preserve">Rozbudowa oświetlenia przy ul. Żwirki i Wigury          w Sulechowie i w Brzeziu k. Sulechowa                          Etap: projekt i realizacja </t>
  </si>
  <si>
    <t>34.</t>
  </si>
  <si>
    <t>Budowa oświetlenia              w Cigacicach ulic: Akacjowej, Spacerowej oraz Ogrodowej                 Etap: projekt i realizacja</t>
  </si>
  <si>
    <t>35.</t>
  </si>
  <si>
    <t>Budowa oświetlenia drogowego                        Al. Wielkopolska                          w Sulechowie na odcinku do Krężoł                                    Etap: projekt</t>
  </si>
  <si>
    <t>RAZEM (poz. 27 - 35)</t>
  </si>
  <si>
    <t>36.</t>
  </si>
  <si>
    <t>Adaptacja budynku                   w Sulechowie przy                ul. J. Pawła II 52 do potrzeb GPPiRPA Biblioteka i Czytelnia            w Sulechowie</t>
  </si>
  <si>
    <t>GPPiRPA</t>
  </si>
  <si>
    <t xml:space="preserve">921, 92116, 6050 </t>
  </si>
  <si>
    <t>851, 85154, 6050</t>
  </si>
  <si>
    <t>Razem (poz. 36):</t>
  </si>
  <si>
    <t>37.</t>
  </si>
  <si>
    <t>Kotłownia dla Zboru Ariańskiego i zespołu zamkowego oraz SDK przy Al. Wielkopolskiej             w Sulechowie                          Etap: projekt</t>
  </si>
  <si>
    <t>38.</t>
  </si>
  <si>
    <t>Adaptacja Zboru Ariańskiego przy                 Al. Wielkopolskiej                w Sulechowie na salę widowiskowo-projekcyjną</t>
  </si>
  <si>
    <t>1985 - 2007</t>
  </si>
  <si>
    <t>RAZEM (poz. 36 - 38)</t>
  </si>
  <si>
    <t>851, 921</t>
  </si>
  <si>
    <t xml:space="preserve">        Załącznik Nr 4</t>
  </si>
  <si>
    <t>Limity wydatków budżetowych na Wieloletnie Programy Inwestycyjne Gminy Sulechów na lata 2006-2008</t>
  </si>
  <si>
    <t>Nazwa podziałki klasyfikacyjnej</t>
  </si>
  <si>
    <t>Nazwa programu inwestycyjnego i zadania</t>
  </si>
  <si>
    <t xml:space="preserve">Jednostka organizacyjna realizująca program lub koordynująca wykonanie programu  </t>
  </si>
  <si>
    <t>Okres realizacji</t>
  </si>
  <si>
    <t>Łączne nakłady finansowe</t>
  </si>
  <si>
    <t>Planowane nakłady do roku 2005</t>
  </si>
  <si>
    <t>W tym wysokość wydatków                              w roku budżetowym i w dwóch kolejnych latach</t>
  </si>
  <si>
    <t xml:space="preserve">Rolnictwo i Łowiectwo </t>
  </si>
  <si>
    <t>Program utrzymania                       i rozwoju bazy dziedzictwa kulturowego</t>
  </si>
  <si>
    <t>Restrukturyzacja                                  i modernizacja sektora żywnościowego oraz rozwój obszarów wiejskich</t>
  </si>
  <si>
    <t>1. Adaptacja i remont budynku byłej szkoły podstawowej na wielofunkcyjną salę wiejską w Klępsku</t>
  </si>
  <si>
    <t>2004-2006</t>
  </si>
  <si>
    <t>środki UE    SPO (65%)</t>
  </si>
  <si>
    <t>środki własne (35%)</t>
  </si>
  <si>
    <t>RAZEM:</t>
  </si>
  <si>
    <t>2. Budowa sali wiejskiej              w Kijach spełniającej rolę świetlicy wiejskiej i sali sportowej                         Etap I Projekt  i prace                                   przygotowawcze o środki               z UE</t>
  </si>
  <si>
    <t>2005-2008</t>
  </si>
  <si>
    <t>środki UE    SPO (30%)</t>
  </si>
  <si>
    <t>środki FRKF- MENiS (32%)</t>
  </si>
  <si>
    <t>środki własne (38%)</t>
  </si>
  <si>
    <t>Turystyka</t>
  </si>
  <si>
    <t>Program dla Odry 2006</t>
  </si>
  <si>
    <t xml:space="preserve">Beneficjent                  Gmina Sulechów                                                      </t>
  </si>
  <si>
    <t>Zadania w zakresie upowszechniania turystyki</t>
  </si>
  <si>
    <t>Budowa przystani turystycznych na Odrze                   w miejscowościach: Cigacice Gmina Sulechów, Nowa Sól                                                 i Bytom Odrzański Program INTERREG III A                                Etap I</t>
  </si>
  <si>
    <t>A. Zadanie Inwestycyjne Gmina Sulechów</t>
  </si>
  <si>
    <t>2003-2007</t>
  </si>
  <si>
    <t>środki UE (64%)</t>
  </si>
  <si>
    <t>środki własne (36%)</t>
  </si>
  <si>
    <t>B. Zadanie Inwestycyjne Miasto Nowa Sól</t>
  </si>
  <si>
    <t>Partner                     Miasto Nowa Sól</t>
  </si>
  <si>
    <t>2004-2007</t>
  </si>
  <si>
    <t>C. Zadanie Inwestycyjne Gmina Bytom Odrzański</t>
  </si>
  <si>
    <t>Partner                         Gmina Bytom Odrzański</t>
  </si>
  <si>
    <t>Ogółem Projekt</t>
  </si>
  <si>
    <t>Administracja Publiczna</t>
  </si>
  <si>
    <t>Beneficjent Lider Fundacja Informatyki                          i Zarządzania (FIiZ) z Łodzi                       Partner Gmina Sulechów</t>
  </si>
  <si>
    <t>Urzędy gmin (miast)</t>
  </si>
  <si>
    <t>Samorządowa platforma cyfrowa ustawicznego szkolenia kadr oraz rozwoju e-usług publicznych</t>
  </si>
  <si>
    <t>2006-2008</t>
  </si>
  <si>
    <t>środki NMF i MFEOG (80,8%)</t>
  </si>
  <si>
    <t>środki własne (19,2%)</t>
  </si>
  <si>
    <r>
      <t xml:space="preserve">Średni kurs NBP z 29.09.2005r.                                              tabela nr 189/A/NBP/2005 - </t>
    </r>
    <r>
      <rPr>
        <b/>
        <sz val="8"/>
        <rFont val="Arial"/>
        <family val="2"/>
      </rPr>
      <t>3,9048 PLN</t>
    </r>
  </si>
  <si>
    <t>102.570€</t>
  </si>
  <si>
    <t>17.270€</t>
  </si>
  <si>
    <t>42.650€</t>
  </si>
  <si>
    <t>24.330€</t>
  </si>
  <si>
    <t>8.110€</t>
  </si>
  <si>
    <t>126.900€</t>
  </si>
  <si>
    <t>25.380€</t>
  </si>
  <si>
    <t>50.760€</t>
  </si>
  <si>
    <t>Oświata i Wychowanie</t>
  </si>
  <si>
    <t>Program rozwoju bazy sportowej</t>
  </si>
  <si>
    <t>Szkoły podstawowe</t>
  </si>
  <si>
    <t>1. Budowa sali sportowej przy Szkole Podstawowej              nr 1 w Sulechowie</t>
  </si>
  <si>
    <t>środki FRKF(MENiS) (19%)</t>
  </si>
  <si>
    <t>środki własne (81%)</t>
  </si>
  <si>
    <t>Gospodarka Komunalna                i Ochrona Środowiska</t>
  </si>
  <si>
    <t>Program Kanalizacji Gminy</t>
  </si>
  <si>
    <t xml:space="preserve">Gmina Sulechów                   </t>
  </si>
  <si>
    <t xml:space="preserve">Gospodarka ściekowa            i ochrona wód </t>
  </si>
  <si>
    <t>1. Budowa kanalizacji           w Krężołach</t>
  </si>
  <si>
    <t>2003-2006</t>
  </si>
  <si>
    <t>pożyczka z NFOŚiGW (75%)</t>
  </si>
  <si>
    <t>pożyczka z WFOŚiGW (19%)</t>
  </si>
  <si>
    <t>środki własne (6%)</t>
  </si>
  <si>
    <t>2. Budowa kanalizacji           w Bukowie</t>
  </si>
  <si>
    <t>pożyczka z WFOŚiGW (80%)</t>
  </si>
  <si>
    <t>środki własne (20%)</t>
  </si>
  <si>
    <t>3. Budowa kanalizacji            w Kalsku, etap: studium wykonalności - zał. do wniosku o środki z UE</t>
  </si>
  <si>
    <t xml:space="preserve">Gmina Sulechów                  </t>
  </si>
  <si>
    <t>2005-2007</t>
  </si>
  <si>
    <t>środki z UE  ZPORR (75%)</t>
  </si>
  <si>
    <t>środki własne (25%)</t>
  </si>
  <si>
    <t>4. Budowa kanalizacji                 w Cigacicach, w Górkach Małych, w Górzykowie,               w Nowym Świecie                  Etap I rok 2006 projekt            Etap II realizacja</t>
  </si>
  <si>
    <t>Kultura i Ochrona Dziedzictwa Narodowego</t>
  </si>
  <si>
    <t xml:space="preserve">1. Adaptacja Zboru Ariańskiego przy                         Al. Wielkopolskiej                          w Sulechowie na salę widowiskowo-projekcyjną              </t>
  </si>
  <si>
    <t xml:space="preserve">Gmina Sulechów          </t>
  </si>
  <si>
    <t>1985-2007</t>
  </si>
  <si>
    <t>Ochrona i konserwacja zabytków</t>
  </si>
  <si>
    <t>środki UE    ZPORR (64%)</t>
  </si>
  <si>
    <t>środki UE SPO</t>
  </si>
  <si>
    <t>śr. FRKF (MENiS)</t>
  </si>
  <si>
    <t>środki UE INTERREG III A</t>
  </si>
  <si>
    <t>środki NMF i MFEOG</t>
  </si>
  <si>
    <t>pożyczka z NFOŚiGW</t>
  </si>
  <si>
    <t>pożyczka z WFOŚiGW</t>
  </si>
  <si>
    <t>środki UE   ZPORR</t>
  </si>
  <si>
    <t>środki własne</t>
  </si>
  <si>
    <t>Razem środki własne                           (§§ 6050, 6056, 6059)</t>
  </si>
  <si>
    <t>OGÓŁEM:</t>
  </si>
  <si>
    <t xml:space="preserve">(1 - 12) </t>
  </si>
  <si>
    <t>Objaśnienia:</t>
  </si>
  <si>
    <t xml:space="preserve">SPO                          </t>
  </si>
  <si>
    <t>Sektorowy Program Operacyjny</t>
  </si>
  <si>
    <t xml:space="preserve">ZPORR                  </t>
  </si>
  <si>
    <t>Zintegrowany Program Operacyjny Rozwoju Regionalnego</t>
  </si>
  <si>
    <t xml:space="preserve">    Załącznik Nr 12</t>
  </si>
  <si>
    <t xml:space="preserve">    do Uchwały Budżetowej</t>
  </si>
  <si>
    <t xml:space="preserve">    Nr XXXV/329/2005</t>
  </si>
  <si>
    <t xml:space="preserve">    Rady Miejskiej w Sulechowie</t>
  </si>
  <si>
    <t xml:space="preserve">    z dnia 20 grudnia 2005r.</t>
  </si>
  <si>
    <t>Przychodów i wydatków Gminnego Funduszu</t>
  </si>
  <si>
    <t>Ochrony Środowiska i Gospodarki Wodnej w Sulechowie</t>
  </si>
  <si>
    <t>Pozycja</t>
  </si>
  <si>
    <t>I.  STAN ŚRODKÓW NA POCZĄTEK  ROKU</t>
  </si>
  <si>
    <t>II.  PRZYCHODY RAZEM (03+04+05+06)</t>
  </si>
  <si>
    <t xml:space="preserve"> Z TEGO:</t>
  </si>
  <si>
    <t>1)</t>
  </si>
  <si>
    <t xml:space="preserve"> WPŁYWY WŁASNE</t>
  </si>
  <si>
    <t>2)</t>
  </si>
  <si>
    <t xml:space="preserve">PRZELEWY OD WOJEWODY I OD   WOJEWÓDZKIEGO INSPEKTORA OCHRONY ŚRODOWISKA </t>
  </si>
  <si>
    <t>3)</t>
  </si>
  <si>
    <t xml:space="preserve"> DOTACJA Z BUDŻETU</t>
  </si>
  <si>
    <t>4)</t>
  </si>
  <si>
    <t xml:space="preserve"> INNE - ODSETKI NA RACHUNKU BANKOWYM</t>
  </si>
  <si>
    <t>III.  ŚRODKI DYSPOZYCYJNE (01+02)</t>
  </si>
  <si>
    <t xml:space="preserve">IV.  WYDATKI OGÓŁEM /OD 09 DO 17 </t>
  </si>
  <si>
    <t xml:space="preserve">    (Z WYŁĄCZENIEM POZYCJI 12, 13 i 14)</t>
  </si>
  <si>
    <t>W TYM NA:</t>
  </si>
  <si>
    <t>EDUKACJĘ EKOLOGICZNĄ ORAZ PROPAGOWANIE DZIAŁAŃ PROEKOLOGICZNYCH</t>
  </si>
  <si>
    <t>WSPOMAGANIE SYSTEMÓW KONTROLNO-POMIAROWYCH ŚRODOWISKA</t>
  </si>
  <si>
    <t>REALIZOWANIE ZADAŃ MODERNIZACYJNYCH I INWESTYCYJNYCH SŁUŻĄCYCH OCHRONIE ŚRODOWISKA                                 I GOSPODARCE WODNEJ - RAZEM</t>
  </si>
  <si>
    <t>Z TEGO NA :</t>
  </si>
  <si>
    <t>A)  OCHRONĘ WÓD</t>
  </si>
  <si>
    <t>B) OCHRONĘ POWIETRZA</t>
  </si>
  <si>
    <t xml:space="preserve">C) GOSPODARKĘ WODNĄ </t>
  </si>
  <si>
    <t xml:space="preserve">   I OCHRONĘ PRZED POWODZIĄ</t>
  </si>
  <si>
    <t>URZĄDZENIA I UTRZYMYWANIE TERENÓW ZIELENI, ZADRZEWIEŃ, ZAKRZEWIEŃ ORAZ PARKÓW WIEJSKICH</t>
  </si>
  <si>
    <t>5)</t>
  </si>
  <si>
    <t>REALIZACJĘ PRZEDSIĘWZIĘĆ ZWIĄZANYCH Z GOSPODARCZYM WYKORZYSTANIEM ORAZ SKŁADOWANIEM ODPADÓW</t>
  </si>
  <si>
    <t>6)</t>
  </si>
  <si>
    <t>INNE CELE SŁUŻĄCE OCHRONIE ŚRODOWISKA W GMINIE, USTALONE PRZEZ RADĘ GMINY</t>
  </si>
  <si>
    <t>V.  STAN ŚRODKÓW NA KONIEC ROKU (07-08)</t>
  </si>
  <si>
    <t xml:space="preserve">SAPARD                   </t>
  </si>
  <si>
    <t>Program SAPARD</t>
  </si>
  <si>
    <t xml:space="preserve">INTERREG                </t>
  </si>
  <si>
    <t>Program INTERREG III A (Inicjatywa Wspólnotowa Polska, Niemcy)</t>
  </si>
  <si>
    <t xml:space="preserve">FRKF (MENiS)          </t>
  </si>
  <si>
    <t>Fundusz Rozwoju Kultury Fizycznej (Ministerstwo Edukacji Narodowej i Sportu)</t>
  </si>
  <si>
    <t xml:space="preserve">NFOŚiGW                 </t>
  </si>
  <si>
    <t>Narodowy Fundusz Ochrony Środowiska i Gospodarki Wodnej w Warszawie</t>
  </si>
  <si>
    <t xml:space="preserve">WFOŚiGW                </t>
  </si>
  <si>
    <t>Wojewódzki Fundusz Ochrony Środowiska i Gospodarki Wodnej w Zielonej Górze</t>
  </si>
  <si>
    <t>NMF i MFEOG</t>
  </si>
  <si>
    <t>Norweski Mechanizm Finansowy i Mechanizm Finansowy Europejskiego Obszaru Gospodarczego</t>
  </si>
  <si>
    <t>Załącznik Nr 5</t>
  </si>
  <si>
    <t xml:space="preserve">do Uchwału Budżetowej </t>
  </si>
  <si>
    <t>Wydatki* na programy i projekty</t>
  </si>
  <si>
    <t>ze środków funduszy strukturalnych i Funduszu Spójności</t>
  </si>
  <si>
    <t xml:space="preserve"> (art. 124 ust. 1 pkt 4a ustawy o finansach publicznych)</t>
  </si>
  <si>
    <t>w Gminie Sulechów w roku 2006</t>
  </si>
  <si>
    <t xml:space="preserve">Lp. </t>
  </si>
  <si>
    <t>Projekt</t>
  </si>
  <si>
    <t>Kategoria interwencji funduszy struktu-ralnych</t>
  </si>
  <si>
    <t>Klasyfikacja (dział, rozdział, paragraf)</t>
  </si>
  <si>
    <t>Wydatki             w okresie realizacji projektu (całkowita wartość Projektu)</t>
  </si>
  <si>
    <t>w tym:</t>
  </si>
  <si>
    <t xml:space="preserve">                   Planowane wydatki 2006r.</t>
  </si>
  <si>
    <t>środki            z budżetu krajowego</t>
  </si>
  <si>
    <t>środki               z budżetu UE</t>
  </si>
  <si>
    <t>Wydatki razem</t>
  </si>
  <si>
    <t>z tego:</t>
  </si>
  <si>
    <t>Środki z budżetu krajowego**</t>
  </si>
  <si>
    <t>Środki z budżetu UE</t>
  </si>
  <si>
    <t>z tego źródła finansowania</t>
  </si>
  <si>
    <t>pożyczki                i kredyty</t>
  </si>
  <si>
    <t>pozostałe**</t>
  </si>
  <si>
    <t xml:space="preserve">pożyczki           na prefi-nansowa-nie z budżetu państwa </t>
  </si>
  <si>
    <t>pożyczki            i kredyty</t>
  </si>
  <si>
    <t>pozostałe</t>
  </si>
  <si>
    <t>(6+7)</t>
  </si>
  <si>
    <t>(9+13)</t>
  </si>
  <si>
    <t>(10+11)</t>
  </si>
  <si>
    <t>(13+14+15)</t>
  </si>
  <si>
    <t>I</t>
  </si>
  <si>
    <t>Wydatki majątkowe ogółem (1-4)</t>
  </si>
  <si>
    <t>x</t>
  </si>
  <si>
    <t>1.1</t>
  </si>
  <si>
    <t xml:space="preserve">Program: </t>
  </si>
  <si>
    <t>Sektorowy Program Operacyjny "Restrukturyzacja i modernizacja sektora żywnościowego oraz rozwój obszarów wiejskich 2004-2006"</t>
  </si>
  <si>
    <t xml:space="preserve">Priorytet:  </t>
  </si>
  <si>
    <t>Zrównoważony rozwój obszarów wiejskich</t>
  </si>
  <si>
    <t xml:space="preserve">Działanie:  </t>
  </si>
  <si>
    <t>Odnowa wsi oraz zachowanie i ochrona dziedzictwa kulturowego</t>
  </si>
  <si>
    <t>nazwa projektu: Adaptacja               i remont budynku byłej szkoły podstawowej na wielofunkcyjną salę wiejską w Klępsku (razem)</t>
  </si>
  <si>
    <t>SPO</t>
  </si>
  <si>
    <t>010                              01036      6058, 6059</t>
  </si>
  <si>
    <t>1.2</t>
  </si>
  <si>
    <t>nazwa projektu: Budowa             sali wiejskiej  w Kijach spełniającej rolę świetlicy wiejskiej i sali sportowej (razem)</t>
  </si>
  <si>
    <t>010                 01036       6058, 6059</t>
  </si>
  <si>
    <t>2.1</t>
  </si>
  <si>
    <t>Program:</t>
  </si>
  <si>
    <t xml:space="preserve"> Inicjatywy wspólnotowej INTERREG III A Polska - (Województwo Lubuskie) Kraj Związkowy Brandenburgia</t>
  </si>
  <si>
    <t>Rozwój infrastruktury</t>
  </si>
  <si>
    <t xml:space="preserve">Działanie: </t>
  </si>
  <si>
    <t xml:space="preserve">Poprawa logistyki transgranicznej oraz infrastruktury komunikacyjnej (drogowej, kolejowej, wodnej, lotniczej) </t>
  </si>
  <si>
    <t>nazwa projektu: Budowa przystani turystycznych na Odrze w miejscowościach: Cigacice Gmina Sulechów, Nowa Sól                                                    i Bytom Odzański (razem)</t>
  </si>
  <si>
    <t>INTERREG III</t>
  </si>
  <si>
    <t>630                 63003            6058, 6059</t>
  </si>
  <si>
    <t>3.1</t>
  </si>
  <si>
    <t>nazwa projektu: Budowa kanalizacji w Kalsku</t>
  </si>
  <si>
    <t>ZPORR</t>
  </si>
  <si>
    <t>900              90001                6058, 6059</t>
  </si>
  <si>
    <t>4.1</t>
  </si>
  <si>
    <t xml:space="preserve">Priorytet: </t>
  </si>
  <si>
    <t>Rozwój lokalny</t>
  </si>
  <si>
    <t>Obszary wiejskie</t>
  </si>
  <si>
    <t>nazwa projektu: Adaptacja Zboru Ariańskiego przy                         Al. Wielkopolskiej                                w Sulechowie na salę widowiskowo-projekcyjną (razem)</t>
  </si>
  <si>
    <t>921                 92120                 6058, 6059</t>
  </si>
  <si>
    <t>* wydatki obejmują wydatki majątkowe (dotyczące inwestycji rocznych i ujętych w wieloletnim programie inwestycyjnym)</t>
  </si>
  <si>
    <t>** środki własne JST, współfinansowanie z budżetu państwa oraz inne</t>
  </si>
  <si>
    <t>Załącznik Nr 6</t>
  </si>
  <si>
    <t>Plan remontów finansowanych</t>
  </si>
  <si>
    <t>z budżetu Gminy Sulechów</t>
  </si>
  <si>
    <t>§ 4270</t>
  </si>
  <si>
    <t xml:space="preserve"> Inwestor                   dział, rozdział, paragraf</t>
  </si>
  <si>
    <t>Wartość szacunkowa zadań</t>
  </si>
  <si>
    <t>Plan na rok 2006</t>
  </si>
  <si>
    <t>kredyt</t>
  </si>
  <si>
    <t>Ogółem remonty (1-25)</t>
  </si>
  <si>
    <t>Awaryjne naprawy i remonty urządzeń melioracyjno-odwadniających na terenie miasta i gminy</t>
  </si>
  <si>
    <t>Gmina Sulechów                      010                            01008</t>
  </si>
  <si>
    <t>Konserwacja Rowu R-S4 oraz odcinka Rowu R-26 na terenie Sulechów-Kruszyna-Krężoły, L=1750+2226+184=4160m</t>
  </si>
  <si>
    <t>Konserwacja odcinków Rowów R-S70,            R-S74, R-S75, R-S72 w Brzeziu k. Sulechowa, L=1472+698+65+540=2775m</t>
  </si>
  <si>
    <t>Odbudowa odcinków Rowów R-S76 i R-24 w Brzeziu k. Sulechowa i w Sulechowie L=590+200=790m</t>
  </si>
  <si>
    <t>Odbudowa i konserwacja odcinka Rowu            R-S78 w Brzeziu k.Sulechowa i Rowu R-A w Sulechowie L=1400+305+(100)=1805m</t>
  </si>
  <si>
    <t>RAZEM (1-5)</t>
  </si>
  <si>
    <t>Remonty dróg i chodników gminnych. Zadania będą wyznaczone przy udziale Komisji Rady Miejskiej w Sulechowie</t>
  </si>
  <si>
    <t>Gmina Sulechów                      600                            60016</t>
  </si>
  <si>
    <t>Remont chodnika przy ul. Ogrodowej                           w Sulechowie (lewa strona od                      ul. Piaskowej)</t>
  </si>
  <si>
    <t>Remont części ulicy Orzechowej                              w Sulechowie</t>
  </si>
  <si>
    <t>Remont ulicy Orzeszkowej w Sulechowie</t>
  </si>
  <si>
    <t>Remont części ulicy Okrężnej                           w Sulechowie (za blokiem nr 30 wraz                          z miejscami postojowymi)</t>
  </si>
  <si>
    <t>10a</t>
  </si>
  <si>
    <t>Remont chodnika                                               - dojście do Szkoły Podstawowej                                  w Brodach (od ulicy Jagielnickiej)</t>
  </si>
  <si>
    <t>10b</t>
  </si>
  <si>
    <t>Remont ulicy Narutowicza w Sulechowie</t>
  </si>
  <si>
    <t>10c</t>
  </si>
  <si>
    <t>Remonty chodników w Sulechowie:                    - ul. Pułaskiego,                                                - ul. Prusa (od ul. Żwirki i Wigury do                         ul. Pułaskiego - prawa strona)</t>
  </si>
  <si>
    <t>10d</t>
  </si>
  <si>
    <t>Remont chodnika ul. Lipowa                                                  w Sulechowie</t>
  </si>
  <si>
    <t>10e</t>
  </si>
  <si>
    <t>Remont drogi na działce Nr 939                                 w Sulechowie (od ulicy Odrzańskiej                                 przy Kościele Św. Stanisława Kostki)</t>
  </si>
  <si>
    <t>10f</t>
  </si>
  <si>
    <t>Remont chodnika przy ulicy Wojska Polskiego w Sulechowie</t>
  </si>
  <si>
    <t>RAZEM (6-10f)</t>
  </si>
  <si>
    <t>Remont budynków gminnych - udział gminy we wspólnotach</t>
  </si>
  <si>
    <t>ZGMK                      700                           70001</t>
  </si>
  <si>
    <t>Malowanie pomieszczeń biurowych Urzędu Miejskiego w Sulechowie</t>
  </si>
  <si>
    <t>Gmina Sulechów                      750                            75023</t>
  </si>
  <si>
    <t>Modernizacja centrali telefonicznej (nagłośnienie, zamontowanie funkcji konferencyjnej, zakup UPS)</t>
  </si>
  <si>
    <t>Remont dwóch garaży Urzędu Miejskiego</t>
  </si>
  <si>
    <t>RAZEM (12-14)</t>
  </si>
  <si>
    <t>Remonty samochodów pożarniczych OSP Brody, Kije, Mozów i Pomorsko</t>
  </si>
  <si>
    <t>Gmina Sulechów                      754                            75412</t>
  </si>
  <si>
    <t>Remont budynku remizy strażackiej OSP Kije</t>
  </si>
  <si>
    <t>RAZEM (15-16)</t>
  </si>
  <si>
    <t>Remont budynku magazynu Obrony Cywilnej przy ul. Zwycięstwa 7                            w Sulechowie</t>
  </si>
  <si>
    <t>Gmina Sulechów                      754                            75414</t>
  </si>
  <si>
    <t>Remonty w jednostkach oświatowych - razem:</t>
  </si>
  <si>
    <t>Gmina Sulechów Jednostki Oświatowe</t>
  </si>
  <si>
    <t>w Szkołach Podstawowych                                w tym: modernizacja kotłowni i wymiana instalacji C.O. na ogrzewanie gazowe              w Szkole Podstawowej nr 1 w Sulechowie (budynek B - obiekt szkoły i byłego przedszkola) projekt i realizacja</t>
  </si>
  <si>
    <t>Szkoły Podstawowe 801                           80101</t>
  </si>
  <si>
    <t>w Gimnazjach</t>
  </si>
  <si>
    <t>Gimnazja                      801                           80110</t>
  </si>
  <si>
    <t>w Przedszkolach</t>
  </si>
  <si>
    <t>Przedszkola                      801                           80104</t>
  </si>
  <si>
    <t>Remonty w Centrum Profilaktyki Uzależnień ul. Licealna 18a Urząd Miejski w Sulechowie</t>
  </si>
  <si>
    <t>Gmina Sulechów                      851                            85154</t>
  </si>
  <si>
    <t>Remont dachu w Centrum Usług Socjalnych Kruszyna 5</t>
  </si>
  <si>
    <t>Gmina Sulechów                      852                            85219</t>
  </si>
  <si>
    <t>Malowanie pomieszczeń Dzieciniec                       ul. Nowa 25 w Sulechowie</t>
  </si>
  <si>
    <t>Wymiana instalacji CO Dzieciniec                           ul. Nowa 25 w Sulechowie</t>
  </si>
  <si>
    <t>RAZEM (20-22)</t>
  </si>
  <si>
    <t>Remonty urządzeń oświetleniowych (konserwacja)</t>
  </si>
  <si>
    <t>Gmina Sulechów                      900                            90015</t>
  </si>
  <si>
    <t>Remonty urządzeń komunalnych</t>
  </si>
  <si>
    <t>Gmina Sulechów                      900                            90095</t>
  </si>
  <si>
    <t>RAZEM (23-24)</t>
  </si>
  <si>
    <t>Remonty w Ośrodku Sportu i Rekreacji               w Sulechowie</t>
  </si>
  <si>
    <t>OSiR                      926                            92605</t>
  </si>
  <si>
    <t xml:space="preserve">               Załącznik Nr 7</t>
  </si>
  <si>
    <t xml:space="preserve">               do Uchwały Budżetowej</t>
  </si>
  <si>
    <t xml:space="preserve">               Nr XXXV/329/2005</t>
  </si>
  <si>
    <t xml:space="preserve">               Rady Miejskiej w Sulechowie</t>
  </si>
  <si>
    <t xml:space="preserve">               z dnia 20 grudnia 2005r.</t>
  </si>
  <si>
    <t>Plan dochodów i wydatków</t>
  </si>
  <si>
    <t>związanych z realizacją</t>
  </si>
  <si>
    <t>zadań z zakresu administracji rządowej</t>
  </si>
  <si>
    <t>oraz innych zadań zleconych ustawami do realizacji</t>
  </si>
  <si>
    <t>przez Gminę Sulechów na rok 2006</t>
  </si>
  <si>
    <t>Przewidywane wykonanie dochodów              w 2005r.*</t>
  </si>
  <si>
    <t>OGÓŁEM DOCHODY (1- 9)</t>
  </si>
  <si>
    <t>DOTACJE CELOWE OTRZYMANE                        Z BUDŻETU PAŃSTWA NA REALIZACJĘ ZADAŃ BIEŻĄCYCH Z ZAKRESU ADMINISTRACJI RZĄDOWEJ ORAZ INNYCH ZADAŃ ZLECONYCH GMINIE (ZWIĄZKOM GMIN) USTAWAMI</t>
  </si>
  <si>
    <t>ŚWIADCZENIA RODZINNE ORAZ SKŁADKI NA UBEZPIECZENIA EMERYTALNE I RENTOWE                         Z UBEZPIECZENIA SPOŁECZNEGO</t>
  </si>
  <si>
    <t>6310</t>
  </si>
  <si>
    <t>DOTACJE CELOWE OTRZYMANE                    Z BUDŻETU PAŃSTWA NA INWESTYCJE I ZAKUPY INWESTYCYJNE Z ZAKRESU ADMINISTRACJI RZĄDOWEJ ORAZ INNYCH ZADAŃ ZLECONYCH GMINOM USTAWAMI</t>
  </si>
  <si>
    <t>KOLONIE I OBOZY ORAZ INNE FORMY WYPOCZYNKU DZIECI I MŁODZIEŻY SZKOLNEJ,                  A TAKŻE SZKOLENIA MŁODZIEŻY</t>
  </si>
  <si>
    <t>OGÓŁEM WYDATKI (1- 9)</t>
  </si>
  <si>
    <t>3030</t>
  </si>
  <si>
    <t>4170</t>
  </si>
  <si>
    <t>4240</t>
  </si>
  <si>
    <t>4260</t>
  </si>
  <si>
    <t>3110</t>
  </si>
  <si>
    <t>* Przewidywane wykonanie dochodów za rok 2005 ustalono wg planu na 30.09.2005r.</t>
  </si>
  <si>
    <t>Dochody budżetu państwa związane z realizacją zadań zleconych Gminie Sulechów na rok 2006</t>
  </si>
  <si>
    <t xml:space="preserve">Dział 750, rozdz. 75011, § 2350 (dowody osobiste) </t>
  </si>
  <si>
    <t>73.000 zł</t>
  </si>
  <si>
    <t xml:space="preserve">Dział 852, rozdz. 85228, § 2350 (usługi opiekuńcze) </t>
  </si>
  <si>
    <t>1.500 zł</t>
  </si>
  <si>
    <t xml:space="preserve">     Załącznik Nr 8</t>
  </si>
  <si>
    <t xml:space="preserve">     do Uchwały Budżetowej</t>
  </si>
  <si>
    <t xml:space="preserve">     Nr XXXV/329/2005</t>
  </si>
  <si>
    <t xml:space="preserve">                           </t>
  </si>
  <si>
    <t xml:space="preserve">     Rady Miejskiej w Sulechowie</t>
  </si>
  <si>
    <t xml:space="preserve">     z dnia 20 grudnia 2005r.</t>
  </si>
  <si>
    <t>PLAN</t>
  </si>
  <si>
    <t xml:space="preserve">Dochodów i Wydatków związanych z realizacją zadań określonych w Gminnym Programie </t>
  </si>
  <si>
    <t xml:space="preserve">               Profilaktyki i Rozwiązywania Problemów Alkoholowych w Gminie Sulechów</t>
  </si>
  <si>
    <t xml:space="preserve">                                          DOCHODY</t>
  </si>
  <si>
    <t xml:space="preserve">                                                              WYDATKI</t>
  </si>
  <si>
    <t>TYTUŁ DOCHODU</t>
  </si>
  <si>
    <t>KWOTA</t>
  </si>
  <si>
    <t>DZIAŁ, ROZDZIAŁ, §</t>
  </si>
  <si>
    <t>TYTUŁ WYDATKU</t>
  </si>
  <si>
    <t>DZIAŁ</t>
  </si>
  <si>
    <t>ROZDZIAŁ</t>
  </si>
  <si>
    <t>PARAGRAF</t>
  </si>
  <si>
    <t>WPŁYWY Z OPŁAT ZA ZEZWOLENIA  NA SPRZEDAŻ ALKOHOLU</t>
  </si>
  <si>
    <t>365.000</t>
  </si>
  <si>
    <t xml:space="preserve">  Dział: 756 Rozdział: 75618</t>
  </si>
  <si>
    <t>OCHRONA ZDROWIA, PRZECIWDZIAŁANIE ALKOHOLIZMOWI</t>
  </si>
  <si>
    <t>Paragraf: 0480</t>
  </si>
  <si>
    <t>a) WYDATKI BIEŻĄCE</t>
  </si>
  <si>
    <t>293.185</t>
  </si>
  <si>
    <t xml:space="preserve">    Z TEGO:</t>
  </si>
  <si>
    <t xml:space="preserve">   - WYNAGRODZENIA I POCHODNE</t>
  </si>
  <si>
    <t>139.285</t>
  </si>
  <si>
    <t>4010, 4040, 4110, 4120, 4170</t>
  </si>
  <si>
    <t xml:space="preserve">     OD WYNAGRODZEŃ</t>
  </si>
  <si>
    <t xml:space="preserve">    - DOTACJE</t>
  </si>
  <si>
    <t>68.500</t>
  </si>
  <si>
    <t>2310, 2820</t>
  </si>
  <si>
    <t xml:space="preserve">    - REMONTY</t>
  </si>
  <si>
    <t>8.000</t>
  </si>
  <si>
    <t xml:space="preserve">    - POZOSTAŁE WYDATKI</t>
  </si>
  <si>
    <t>77.400</t>
  </si>
  <si>
    <t xml:space="preserve">3020, 4210 4260, 4300, 4350, 4410, 4430, 4440 </t>
  </si>
  <si>
    <t>b) WYDATKI MAJĄTKOWE</t>
  </si>
  <si>
    <t>71.815</t>
  </si>
  <si>
    <t>OGÓŁEM</t>
  </si>
  <si>
    <t>Załącznik Nr 9</t>
  </si>
  <si>
    <t>Dochody i Wydatki związane z realizacją</t>
  </si>
  <si>
    <t>zadań wspólnych, realizowanych w drodze</t>
  </si>
  <si>
    <t>porozumień z innymi jednostkami</t>
  </si>
  <si>
    <t>samorządu terytorialnego na rok 2006</t>
  </si>
  <si>
    <t>Dochody</t>
  </si>
  <si>
    <t>Wydatki</t>
  </si>
  <si>
    <t>Dotacje celowe otrzymane z Gminy na inwestycje i zakupy inwestycyjne realizowane na podstawie porozumień (umów) między jednostkami samorządu terytorialnego.                                                   Współfinansowanie programów i projektów realizowanych ze środków z funduszy strukturalnych, Funduszu Spójności oraz z Sekcji Gwarancji Europejskiego Funduszu Orientacji                            i Gwarancji Rolnej</t>
  </si>
  <si>
    <t xml:space="preserve">Miasto Zielona Góra         </t>
  </si>
  <si>
    <t>200.000</t>
  </si>
  <si>
    <t xml:space="preserve">Miasto Nowa Sól             </t>
  </si>
  <si>
    <t>2.230.985</t>
  </si>
  <si>
    <t xml:space="preserve">Gmina Bytom Odrzański </t>
  </si>
  <si>
    <t>1.075.839</t>
  </si>
  <si>
    <t>Wydatki inwestycyjne jednostek budżetowych. Współfinansowanie programów i projektów realizowanych ze środków z funduszy strukturalnych, Funduszu Spójności oraz z Sekcji Gwarancji Europejskiego Funduszu Orientacji                                             i Gwarancji Rolnej</t>
  </si>
  <si>
    <t xml:space="preserve">                    Załącznik Nr 10</t>
  </si>
  <si>
    <t xml:space="preserve">                    do Uchwały Budżetowej</t>
  </si>
  <si>
    <t xml:space="preserve">                    Nr XXXV/329/2005</t>
  </si>
  <si>
    <t xml:space="preserve">                    Rady Miejskiej w Sulechowie</t>
  </si>
  <si>
    <t xml:space="preserve">                    z dnia 20 grudnia 2005r.</t>
  </si>
  <si>
    <t xml:space="preserve">                 Plan</t>
  </si>
  <si>
    <t>Dotacji celowych</t>
  </si>
  <si>
    <t>z Budżetu Gminy Sulechów</t>
  </si>
  <si>
    <t>Nazwa - treść</t>
  </si>
  <si>
    <t>Przeznaczenie</t>
  </si>
  <si>
    <t>OGÓŁEM (1 - 7)</t>
  </si>
  <si>
    <t>UDZIAŁ GMINY W KOSZTACH ZADAŃ ZWIĄZANYCH                           Z REMONTAMI DRÓG                              I CHODNIKÓW POWIATOWYCH W RAMACH POROZUMIENIA                  Z POWIATEM ZIELONOGÓRSKIM (W SZCZEGÓLNOŚCI CHODNIKI: W ŁĘGOWIE, BUKOWIE                                     I DOKOŃCZENIE CHODNIKA                      W KIJACH)</t>
  </si>
  <si>
    <t>UDZIAŁ GMINY W KOSZTACH ZADAŃ ZWIĄZANYCH                          Z TRÓJMIASTEM W RAMACH POROZUMIENIA Z MIASTEM ZIELONA GÓRA</t>
  </si>
  <si>
    <t>*</t>
  </si>
  <si>
    <t>NA REALIZACJĘ ZADAŃ W ZAKRESIE OŚWIATY DLA                      I PRYWATNEGO GIMNAZJUM                    W BRZEZIU K. SULECHOWA</t>
  </si>
  <si>
    <t xml:space="preserve">POROZUMIENIE Z MIASTEM ZIELONA GÓRA NA REALIZACJĘ ZADAŃ GPPiRPA PRZEZ IZBĘ WYTRZEŹWIEŃ                                      W RACULI       </t>
  </si>
  <si>
    <t>NA DZIAŁALNOŚĆ STATUTOWĄ SULECHOWSKIEGO DOMU KULTURY</t>
  </si>
  <si>
    <t>NA DZIAŁALNOŚĆ STATUTOWĄ BIBLIOTEKI PUBLICZNEJ GMINY SULECHÓW</t>
  </si>
  <si>
    <t>DOTYCZY OBIEKTÓW :                                       - BRAMA PIASTOWSKA 1 i 4                                  - PLAC RATUSZOWY 28, 29A i 30 W SULECHOWIE</t>
  </si>
  <si>
    <t>* Uwaga: § 2820 - zadania realizowane będą w trybie ustawy z dnia 24 kwietnia 2003r. o działalności pożytku publicznego               i wolontariacie (Dz. U. Nr 96, poz. 873 z późn. zm.) oraz zgodnie z uchwałą Rady Miejskiej w Sulechowie w sprawie przyjęcia "Programu współpracy Gminy Sulechów z organizacjami pozarządowymi oraz podmiotami prowadzącymi działalnośc pożytku publicznego na rok 2006.</t>
  </si>
  <si>
    <t>Załącznik Nr 11</t>
  </si>
  <si>
    <t>Zestawienie przychodów i rozchodów</t>
  </si>
  <si>
    <t>Budżetu Gminy Sulechów na rok 2006</t>
  </si>
  <si>
    <t>Treść</t>
  </si>
  <si>
    <t>Kwota</t>
  </si>
  <si>
    <t>PRZYCHODY BUDŻETU</t>
  </si>
  <si>
    <t>Ze sprzedaży papierów wartościowych wyemitowanych przez Gminę</t>
  </si>
  <si>
    <t>Z kredytów zaciągniętych w bankach krajowych</t>
  </si>
  <si>
    <t>8.477.588</t>
  </si>
  <si>
    <t>Z pożyczek</t>
  </si>
  <si>
    <t>3.259.000</t>
  </si>
  <si>
    <t>Z prywatyzacji majątku gminy</t>
  </si>
  <si>
    <t>Z nadwyżki budżetu z lat ubiegłych</t>
  </si>
  <si>
    <t>Z wolnych środków jako nadwyżki środków pieniężnych na rach. bieżącym</t>
  </si>
  <si>
    <t>Razem przychody (1+2+3+4+5+6)</t>
  </si>
  <si>
    <t>11.736.588</t>
  </si>
  <si>
    <t>Dochody budżetu</t>
  </si>
  <si>
    <t>59.896.526</t>
  </si>
  <si>
    <t>Razem przychody i dochody budżetu (7+8)</t>
  </si>
  <si>
    <t>71.633.114</t>
  </si>
  <si>
    <t>ROZCHODY BUDŻETU</t>
  </si>
  <si>
    <t>Spłata kredytów</t>
  </si>
  <si>
    <t>884.405</t>
  </si>
  <si>
    <t xml:space="preserve"> </t>
  </si>
  <si>
    <t>Spłata pożyczek</t>
  </si>
  <si>
    <t>1.063.522</t>
  </si>
  <si>
    <t>Udzielone pożyczki</t>
  </si>
  <si>
    <t>Wykup papierów wartościowych</t>
  </si>
  <si>
    <t>Razem rozchody (10+11+12+13)</t>
  </si>
  <si>
    <t>1.947.927</t>
  </si>
  <si>
    <t>Wydatki budżetu</t>
  </si>
  <si>
    <t>69.685.187</t>
  </si>
  <si>
    <t xml:space="preserve">Razem rozchody i wydatki budżetu (14+15) </t>
  </si>
  <si>
    <t xml:space="preserve">W wierszu IV pkt 3 planowane są niżej wymienione zadania do realizacji w roku 2006  </t>
  </si>
  <si>
    <t>ujęte w załączniku Nr 3 do Uchwały Budżetowej na rok 2006.</t>
  </si>
  <si>
    <t>Klasyfikacja budżetowa (dział, rozdz., paragraf)</t>
  </si>
  <si>
    <t>Plan wydatków               na rok 2006</t>
  </si>
  <si>
    <t>Budowa kanalizacji w Krężołach</t>
  </si>
  <si>
    <t>900, 90001, § 6050</t>
  </si>
  <si>
    <t>Budowa kanalizacji w Bukowie</t>
  </si>
  <si>
    <t>Budowa kanalizacji w Cigacicach, Górkach Małych w Górzykowie i Nowym Świecie                                      Etap: projekt</t>
  </si>
  <si>
    <t>Budowa kanalizacji w Kalsku                                            Etap: opracowanie studium wykonalności - załącznik do wniosku po środki pomocowe z UE w ramach Programu ZPORR</t>
  </si>
  <si>
    <t>900, 90001, § 6059</t>
  </si>
  <si>
    <t>Wydatki związane z opracowaniem koncepcji uporządkowania gospodarki ściekowej                        w miejscowościach: Brody, Pomorsko, Mozów               i Kije - Gmina Sulechów</t>
  </si>
  <si>
    <t>900, 90001, § 4300</t>
  </si>
  <si>
    <t>Wydatki związane z opracowaniem wspólnej gospodarki odpadami Gminy Sulechów z innymi gminami</t>
  </si>
  <si>
    <t>900, 90002, § 4300</t>
  </si>
  <si>
    <t>Ogółem (1 - 6)</t>
  </si>
  <si>
    <t>Gminy Sulechów</t>
  </si>
  <si>
    <t>Lp.</t>
  </si>
  <si>
    <t>Dział</t>
  </si>
  <si>
    <t>Rozdział</t>
  </si>
  <si>
    <t>Paragraf</t>
  </si>
  <si>
    <t>Wyszczególnienie</t>
  </si>
  <si>
    <t>%</t>
  </si>
  <si>
    <t>Plan</t>
  </si>
  <si>
    <t>7 : 6</t>
  </si>
  <si>
    <t>1.</t>
  </si>
  <si>
    <t>0690</t>
  </si>
  <si>
    <t>3.</t>
  </si>
  <si>
    <t>0750</t>
  </si>
  <si>
    <t>0830</t>
  </si>
  <si>
    <t>0920</t>
  </si>
  <si>
    <t>0970</t>
  </si>
  <si>
    <t>0470</t>
  </si>
  <si>
    <t>0760</t>
  </si>
  <si>
    <t>0770</t>
  </si>
  <si>
    <t>4.</t>
  </si>
  <si>
    <t>0960</t>
  </si>
  <si>
    <t>5.</t>
  </si>
  <si>
    <t>6.</t>
  </si>
  <si>
    <t>7.</t>
  </si>
  <si>
    <t>0910</t>
  </si>
  <si>
    <t>0350</t>
  </si>
  <si>
    <t>0310</t>
  </si>
  <si>
    <t>0320</t>
  </si>
  <si>
    <t>0330</t>
  </si>
  <si>
    <t>0340</t>
  </si>
  <si>
    <t>0360</t>
  </si>
  <si>
    <t>0370</t>
  </si>
  <si>
    <t>0430</t>
  </si>
  <si>
    <t>0450</t>
  </si>
  <si>
    <t>0500</t>
  </si>
  <si>
    <t>0560</t>
  </si>
  <si>
    <t>0410</t>
  </si>
  <si>
    <t>0460</t>
  </si>
  <si>
    <t>0480</t>
  </si>
  <si>
    <t>0490</t>
  </si>
  <si>
    <t>0590</t>
  </si>
  <si>
    <t>0010</t>
  </si>
  <si>
    <t>0020</t>
  </si>
  <si>
    <t>8.</t>
  </si>
  <si>
    <t>9.</t>
  </si>
  <si>
    <t>10.</t>
  </si>
  <si>
    <t>11.</t>
  </si>
  <si>
    <t>12.</t>
  </si>
  <si>
    <t>13.</t>
  </si>
  <si>
    <t>14.</t>
  </si>
  <si>
    <t>w złotych</t>
  </si>
  <si>
    <t>dochodów budżetowych</t>
  </si>
  <si>
    <t>6298</t>
  </si>
  <si>
    <t>2010</t>
  </si>
  <si>
    <t>2440</t>
  </si>
  <si>
    <t>2920</t>
  </si>
  <si>
    <t>2705</t>
  </si>
  <si>
    <t>6260</t>
  </si>
  <si>
    <t>2910</t>
  </si>
  <si>
    <t>2030</t>
  </si>
  <si>
    <t>2360</t>
  </si>
  <si>
    <t>15.</t>
  </si>
  <si>
    <t>6291</t>
  </si>
  <si>
    <t>16.</t>
  </si>
  <si>
    <t>2700</t>
  </si>
  <si>
    <t>TRANSPORT I ŁĄCZNOŚĆ</t>
  </si>
  <si>
    <t>TURYSTYKA</t>
  </si>
  <si>
    <t>GOSPODARKA MIESZKANIOWA</t>
  </si>
  <si>
    <t>ADMINISTRACJA PUBLICZNA</t>
  </si>
  <si>
    <t>OBRONA NARODOWA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</si>
  <si>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</si>
  <si>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</si>
  <si>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</si>
  <si>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</si>
  <si>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</si>
  <si>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</si>
  <si>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</si>
  <si>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</si>
  <si>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</si>
  <si>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DROGI PUBLICZNE GMINNE</t>
  </si>
  <si>
    <t>ZADANIA W ZAKRESIE UPOWSZECHNIANIA TURYSTYKI</t>
  </si>
  <si>
    <t>ZAKŁADY GOSPODARKI MIESZKANIOWEJ</t>
  </si>
  <si>
    <t>URZĘDY WOJEWÓDZKIE</t>
  </si>
  <si>
    <t>URZĘDY GMIN (MIAST I MIAST NA PRAWACH POWIATU)</t>
  </si>
  <si>
    <t>POZOSTAŁE WYDATKI OBRONNE</t>
  </si>
  <si>
    <t>OBRONA CYWILNA</t>
  </si>
  <si>
    <t>WPŁYWY Z PODATKU DOCHODOWEGO OD OSÓB FIZYCZNYCH</t>
  </si>
  <si>
    <t xml:space="preserve">WPŁYWY Z PODATKU ROLNEGO, PODATKU LEŚNEGO, PODATKU OD CZYNNOŚCI CYWILNOPRAWNYCH, PODATKÓW I OPŁAT LOKALNYCH OD OSÓB PRAWNYCH I INNYCH JEDNOSTEK ORGANIZACYJNYCH 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</si>
  <si>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</si>
  <si>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</si>
  <si>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</si>
  <si>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</si>
  <si>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WYRÓWNAWCZA SUBWENCJI OGÓLNEJ DLA GMIN</t>
  </si>
  <si>
    <t>CZĘŚĆ RÓWNOWAŻĄCA SUBWENCJI OGÓLNEJ DLA GMIN</t>
  </si>
  <si>
    <t xml:space="preserve">SZKOŁY PODSTAWOWE </t>
  </si>
  <si>
    <t>PRZEDSZKOLA</t>
  </si>
  <si>
    <t>GIMNAZJA</t>
  </si>
  <si>
    <t xml:space="preserve">PROGRAMY POLITYKI ZDROWOTNEJ </t>
  </si>
  <si>
    <t>PRZECIWDZIAŁANIE ALKOHOLIZMOWI</t>
  </si>
  <si>
    <t>POZOSTAŁA DZIAŁALNOŚĆ</t>
  </si>
  <si>
    <t>OŚRODKI WSPARCIA</t>
  </si>
  <si>
    <t>OŚRODKI POMOCY SPOŁECZNEJ</t>
  </si>
  <si>
    <t>USŁUGI OPIEKUŃCZE I SPECJALISTYCZNE USŁUGI OPIEKUŃCZE</t>
  </si>
  <si>
    <t>POMOC MATERIALNA DLA UCZNIÓW</t>
  </si>
  <si>
    <t>GOSPODARKA ŚCIEKOWA I OCHRONA WÓD</t>
  </si>
  <si>
    <t>OBIEKTY SPORTOWE</t>
  </si>
  <si>
    <t>WPŁYWY Z RÓŻNYCH OPŁAT</t>
  </si>
  <si>
    <t>ŚRODKI NA DOFINANSOWANIE WŁASNYCH INWESTYCJI GMIN (ZWIĄZKÓW GMIN), POWIATÓW (ZWIĄZKÓW POWIATÓW), SAMORZĄDÓW WOJEWÓDZTW, POZYSKANE Z INNYCH ŹRÓDEŁ. FINANSOWANIE PROGRAMÓW ZE ŚRODKÓW BEZZWROTNYCH POCHODZĄCYCH Z UNII EUROPEJSKIEJ</t>
  </si>
  <si>
    <t>WPŁYWY Z USŁUG</t>
  </si>
  <si>
    <t>POZOSTAŁE ODSETKI</t>
  </si>
  <si>
    <t>WPŁYWY Z RÓŻNYCH DOCHODÓW</t>
  </si>
  <si>
    <t>WPŁATY Z TYTUŁU ODPŁATNEGO NABYCIA PRAWA WŁASNOŚCI ORAZ PRAWA UŻYTKOWANIA WIECZYSTEGO NIERUCHOMOŚCI</t>
  </si>
  <si>
    <t>PODATEK OD NIERUCHOMOŚCI</t>
  </si>
  <si>
    <t>PODATEK ROLNY</t>
  </si>
  <si>
    <t>PODATEK LEŚNY</t>
  </si>
  <si>
    <t>PODATEK OD ŚRODKÓW TRANSPORTOWYCH</t>
  </si>
  <si>
    <t>WPŁYWY Z OPŁATY ADMINISTRACYJNEJ ZA CZYNNOŚCI URZĘDOWE</t>
  </si>
  <si>
    <t>PODATEK OD CZYNNOŚCI CYWILNOPRAWNYCH</t>
  </si>
  <si>
    <t>PODATEK OD POSIADANIA PSÓW</t>
  </si>
  <si>
    <t>WPŁYWY Z OPŁATY TARGOWEJ</t>
  </si>
  <si>
    <t>ZALEGŁOŚCI Z PODATKÓW ZNIESIONYCH</t>
  </si>
  <si>
    <t>WPŁYWY Z OPŁATY SKARBOWEJ</t>
  </si>
  <si>
    <t>WPŁYWY Z OPŁATY EKSPLOATACYJNEJ</t>
  </si>
  <si>
    <t>WPŁYWY Z OPŁAT ZA ZEZWOLENIA NA SPRZEDAŻ ALKOHOLU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</si>
  <si>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</si>
  <si>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</si>
  <si>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</si>
  <si>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ŚRODKI NA DOFINANSOWANIE WŁASNYCH ZADAŃ BIEŻĄCYCH GMIN (ZWIĄZKÓW GMIN), POWIATÓW (ZWIĄZKÓW POWIATÓW), SAMORZĄDÓW WOJEWÓDZTW, POZYSKANE Z INNYCH ŹRÓDEŁ</t>
  </si>
  <si>
    <t>ŚRODKI NA DOFINANSOWANIE WŁASNYCH ZADAŃ BIEŻĄCYCH GMIN (ZWIĄZKÓW GMIN), POWIATÓW (ZWIĄZKÓW POWIATÓW), SAMORZĄDÓW WOJEWÓDZTW, POZYSKANE Z INNYCH ŹRÓDEŁ. FINANSOWANIE Z INNYCH ŚRODKÓW BEZZWROTNYCH</t>
  </si>
  <si>
    <t>ŚRODKI NA DOFINANSOWANIE WŁASNYCH INWESTYCJI GMIN (ZWIĄZKÓW GMIN), POWIATÓW (ZWIĄZKÓW POWIATÓW), SAMORZĄDÓW WOJEWÓDZTW, POZYSKANE Z INNYCH ŹRÓDEŁ. FINANSOWANIE PROGRAMÓW                              I PROJEKTÓW ZE ŚRODKÓW FUNDUSZY STRUKTURALNYCH, FUNDUSZU SPÓJNOŚCI ORAZ Z SEKCJI GWARANCJI EUROPEJSKIEGO FUNDUSZU ORIENTACJI I GWARANCJI ROLNEJ</t>
  </si>
  <si>
    <t>ŚRODKI NA DOFINANSOWANIE WŁASNYCH INWESTYCJI GMIN (ZWIĄZKÓW GMIN), POWIATÓW (ZWIĄZKÓW POWIATÓW), SAMORZĄDÓW WOJEWÓDZTW, POZYSKANE Z INNYCH ŹRÓDEŁ. FINANSOWANIE PROGRAMÓW                            I PROJEKTÓW ZE ŚRODKÓW FUNDUSZY STRUKTURALNYCH, FUNDUSZU SPÓJNOŚCI ORAZ Z SEKCJI GWARANCJI EUROPEJSKIEGO FUNDUSZU ORIENTACJI I GWARANCJI ROLNEJ</t>
  </si>
  <si>
    <t>ŚRODKI NA DOFINANSOWANIE WŁASNYCH INWESTYCJI GMIN (ZWIĄZKÓW GMIN), POWIATÓW (ZWIĄZKÓW POWIATÓW), SAMORZĄDÓW WOJEWÓDZTW, POZYSKANE Z INNYCH ŹRÓDEŁ. FINANSOWANIE PROGRAMÓW                           I PROJEKTÓW ZE ŚRODKÓW FUNDUSZY STRUKTURALNYCH, FUNDUSZU SPÓJNOŚCI ORAZ Z SEKCJI GWARANCJI EUROPEJSKIEGO FUNDUSZU ORIENTACJI I GWARANCJI ROLNEJ</t>
  </si>
  <si>
    <t>DOTACJE CELOWE OTRZYMANE                               Z BUDŻETU PAŃSTWA NA REALIZACJĘ ZADAŃ BIEŻĄCYCH Z ZAKRESU ADMINISTRACJI RZĄDOWEJ ORAZ INNYCH ZADAŃ ZLECONYCH GMINIE (ZWIĄZKOM GMIN) USTAWAMI</t>
  </si>
  <si>
    <t>ŚRODKI NA DOFINANSOWANIE WŁASNYCH INWESTYCJI GMIN (ZWIĄZKÓW GMIN), POWIATÓW (ZWIĄZKÓW POWIATÓW), SAMORZĄDÓW WOJEWÓDZTW, POZYSKANE Z INNYCH ŹRÓDEŁ. FINANSOWANIE PROGRAMÓW                             I PROJEKTÓW ZE ŚRODKÓW FUNDUSZY STRUKTURALNYCH, FUNDUSZU SPÓJNOŚCI ORAZ Z SEKCJI GWARANCJI EUROPEJSKIEGO FUNDUSZU ORIENTACJI I GWARANCJI ROLNEJ</t>
  </si>
  <si>
    <t>OTRZYMANE SPADKI, ZAPISY                                   I DAROWIZNY W POSTACI PIENIĘŻNEJ</t>
  </si>
  <si>
    <t>2390</t>
  </si>
  <si>
    <t>6290</t>
  </si>
  <si>
    <t>WPŁYWY DO BUDŻETU ZE ŚRODKÓW SPECJALNYCH</t>
  </si>
  <si>
    <t>ŚRODKI NA DOFINANSOWANIE WŁASNYCH INWESTYCJI GMIN (ZWIĄZKÓW GMIN), POWIATÓW (ZWIĄZKÓW POWIATÓW), SAMORZĄDÓW WOJEWÓDZTW, POZYSKANE Z INNYCH ŹRÓDEŁ</t>
  </si>
  <si>
    <t>na rok 2006</t>
  </si>
  <si>
    <t>DOTACJE CELOWE OTRZYMANE                                          Z BUDŻETU PAŃSTWA NA REALIZACJĘ ZADAŃ BIEŻĄCYCH Z ZAKRESU ADMINISTRACJI RZĄDOWEJ ORAZ INNYCH ZADAŃ ZLECONYCH GMINIE (ZWIĄZKOM GMIN) USTAWAMI</t>
  </si>
  <si>
    <t>DOTACJE CELOWE OTRZYMANE                                        Z BUDŻETU PAŃSTWA NA REALIZACJĘ ZADAŃ BIEŻĄCYCH Z ZAKRESU ADMINISTRACJI RZĄDOWEJ ORAZ INNYCH ZADAŃ ZLECONYCH GMINIE (ZWIĄZKOM GMIN) USTAWAMI</t>
  </si>
  <si>
    <t>DOTACJE CELOWE OTRZYMANE                                       Z BUDŻETU PAŃSTWA NA REALIZACJĘ ZADAŃ BIEŻĄCYCH Z ZAKRESU ADMINISTRACJI RZĄDOWEJ ORAZ INNYCH ZADAŃ ZLECONYCH GMINIE (ZWIĄZKOM GMIN) USTAWAMI</t>
  </si>
  <si>
    <t>DOTACJE CELOWE OTRZYMANE                                         Z BUDŻETU PAŃSTWA NA REALIZACJĘ ZADAŃ BIEŻĄCYCH Z ZAKRESU ADMINISTRACJI RZĄDOWEJ ORAZ INNYCH ZADAŃ ZLECONYCH GMINIE (ZWIĄZKOM GMIN) USTAWAMI</t>
  </si>
  <si>
    <t>WPŁYWY ZE ZWROTÓW DOTACJI WYKORZYSTANYCH NIEZGODNIE                                            Z PRZEZNACZENIEM LUB POBRANYCH W NADMIERNEJ WYSOKOŚCI</t>
  </si>
  <si>
    <t>DOTACJE CELOWE OTRZYMANE                                      Z BUDŻETU PAŃSTWA NA REALIZACJĘ ZADAŃ BIEŻĄCYCH Z ZAKRESU ADMINISTRACJI RZĄDOWEJ ORAZ INNYCH ZADAŃ ZLECONYCH GMINIE (ZWIĄZKOM GMIN) USTAWAMI</t>
  </si>
  <si>
    <t>DOTACJE CELOWE OTRZYMANE                                            Z BUDŻETU PAŃSTWA NA REALIZACJĘ ZADAŃ BIEŻĄCYCH Z ZAKRESU ADMINISTRACJI RZĄDOWEJ ORAZ INNYCH ZADAŃ ZLECONYCH GMINIE (ZWIĄZKOM GMIN) USTAWAMI</t>
  </si>
  <si>
    <t>DOTACJE CELOWE OTRZYMANE                                           Z BUDŻETU PAŃSTWA NA REALIZACJĘ WŁASNYCH ZADAŃ BIEŻĄCYCH GMIN (ZWIĄZKÓW GMIN)</t>
  </si>
  <si>
    <t>DOTACJE CELOWE OTRZYMANE                                     Z BUDŻETU PAŃSTWA NA REALIZACJĘ WŁASNYCH ZADAŃ BIEŻĄCYCH GMIN (ZWIĄZKÓW GMIN)</t>
  </si>
  <si>
    <t>DOTACJE CELOWE OTRZYMANE                                       Z BUDŻETU PAŃSTWA NA REALIZACJĘ WŁASNYCH ZADAŃ BIEŻĄCYCH GMIN (ZWIĄZKÓW GMIN)</t>
  </si>
  <si>
    <t>DOTACJE CELOWE OTRZYMANE                                           Z BUDŻETU PAŃSTWA NA REALIZACJĘ ZADAŃ BIEŻĄCYCH Z ZAKRESU ADMINISTRACJI RZĄDOWEJ ORAZ INNYCH ZADAŃ ZLECONYCH GMINIE (ZWIĄZKOM GMIN) USTAWAMI</t>
  </si>
  <si>
    <t>2.</t>
  </si>
  <si>
    <t xml:space="preserve">                        Rady Miejskiej w Sulechowie</t>
  </si>
  <si>
    <t xml:space="preserve">                        do Uchwały Budżetowej</t>
  </si>
  <si>
    <t xml:space="preserve">                        Załącznik Nr 1</t>
  </si>
  <si>
    <t>OGÓŁEM DOCHODY (1- 17)</t>
  </si>
  <si>
    <t>010</t>
  </si>
  <si>
    <t>01036</t>
  </si>
  <si>
    <t>ROLNICTWO I ŁOWIECTWO</t>
  </si>
  <si>
    <t>RESTRUKTURYZACJA I MODERNIZACJA SEKTORA ŻYWNOŚCIOWEGO ORAZ ROZWÓJ OBSZARÓW WIEJSKICH</t>
  </si>
  <si>
    <t>-</t>
  </si>
  <si>
    <t>6295</t>
  </si>
  <si>
    <t>ŚRODKI NA DOFINANSOWANIE WŁASNYCH INWESTYCJI GMIN (ZWIĄZKÓW GMIN), POWIATÓW (ZWIĄZKÓW POWIATÓW), SAMORZĄDÓW WOJEWÓDZTW, POZYSKANE Z INNYCH ŹRÓDEŁ. FINANSOWANIE Z INNYCH ŚRODKÓW BEZZWROTNYCH</t>
  </si>
  <si>
    <t>WYBORY PREZYDENTA RZECZYPOSPOLITEJ POLSKIEJ</t>
  </si>
  <si>
    <t>WYBORY DO SEJMU I SENATU</t>
  </si>
  <si>
    <t>STRAŻ MIEJSKA</t>
  </si>
  <si>
    <t>0570</t>
  </si>
  <si>
    <t>GRZYWNY, MANDATY I INNE KARY PIENIĘŻNE OD LUDNOŚCI</t>
  </si>
  <si>
    <t>6300</t>
  </si>
  <si>
    <t>6330</t>
  </si>
  <si>
    <t>BIBLIOTEKI</t>
  </si>
  <si>
    <r>
      <t xml:space="preserve">* </t>
    </r>
    <r>
      <rPr>
        <sz val="10"/>
        <rFont val="Arial CE"/>
        <family val="0"/>
      </rPr>
      <t>Przewidywane wykonanie dochodów za rok 2005 ustalono wg planu na 30.09.2005r.</t>
    </r>
  </si>
  <si>
    <t>Przewidywane wykonanie dochodów               w 2005r. *</t>
  </si>
  <si>
    <t>17.</t>
  </si>
  <si>
    <t>DOCHODY Z NAJMU I DZIERŻAWY SKŁADNIKÓW MAJĄTKOWYCH SKARBU PAŃSTWA, JEDNOSTEK SAMORZĄDU TERYTORIALNEGO LUB INNYCH JEDNOSTEK ZALICZANYCH DO SEKTORA FINANSÓW PUBLICZNYCH ORAZ INNYCH UMÓW O PODOBNYM CHARAKTERZE</t>
  </si>
  <si>
    <t>GOSPODARKA GRUNTAMI I NIERUCHOMOŚCIAMI</t>
  </si>
  <si>
    <t>WPŁYWY Z OPŁAT ZA ZARZĄD, UŻYTKOWANIE I UŻYTKOWANIE WIECZYSTE NIERUCHOMOŚCI</t>
  </si>
  <si>
    <t>DOCHODY Z NAJMU  I DZIERŻAWY SKŁADNIKÓW MAJĄTKOWYCH SKARBU PAŃSTWA, JEDNOSTEK SAMORZĄDU TERYTORIALNEGO LUB INNYCH JEDNOSTEK ZALICZANYCH DO SEKTORA FINANSÓW PUBLICZNYCH ORAZ INNYCH UMÓW  O PODOBNYM CHARAKTERZE</t>
  </si>
  <si>
    <t>WPŁYWY Z TYTUŁU PRZEKSZTAŁCENIA PRAWA UŻYTKOWANIA WIECZYSTEGO PRZYSŁUGUJĄCEGO OSOBOM FIZYCZNYM  W PRAWO WŁASNOŚCI</t>
  </si>
  <si>
    <t>DOCHODY JEDNOSTEK SAMORZĄDU TERYTORIALNEGO ZWIĄZANE                         Z REALIZACJĄ ZADAŃ  Z ZAKRESU ADMINISTRACJI RZĄDOWEJ ORAZ INNYCH ZADAŃ ZLECONYCH USTAWAMI</t>
  </si>
  <si>
    <t>URZĘDY NACZELNYCH ORGANÓW WŁADZY PAŃSTWOWEJ, KONTROLI I OCHRONY PRAWA ORAZ SĄDOWNICTWA</t>
  </si>
  <si>
    <t>URZĘDY NACZELNYCH ORGANÓW WŁADZY PAŃSTWOWEJ, KONTROLI  I OCHRONY PRAWA</t>
  </si>
  <si>
    <t>BEZPIECZEŃSTWO PUBLICZNE I OCHRONA PRZECIWPOŻAROWA</t>
  </si>
  <si>
    <t>ODSETKI OD NIETERMINOWYCH WPŁAT             Z TYTUŁU PODATKÓW  I OPŁAT</t>
  </si>
  <si>
    <t>DOTACJE OTRZYMANE Z FUNDUSZY CELOWYCH NA REALIZACJĘ ZADAŃ BIEŻĄCYCH JEDNOSTEK SEKTORA FINANSÓW PUBLICZNYCH</t>
  </si>
  <si>
    <t>PODATEK OD SPADKÓW  I DAROWIZN</t>
  </si>
  <si>
    <t>ODSETKI OD NIETERMINOWYCH WPŁAT              Z TYTUŁU PODATKÓW  I OPŁAT</t>
  </si>
  <si>
    <t>SUBWENCJE OGÓLNE  Z BUDŻETU PAŃSTWA</t>
  </si>
  <si>
    <t>WPŁYWY Z TYTUŁU POMOCY FINANSOWEJ UDZIELONEJ MIĘDZY JEDNOSTKAMI SAMORZĄDU TERYTORIALNEGO NA DOFINANSOWANIE WŁASNYCH ZADAŃ INWESTYCYJNYCH I ZAKUPÓW INWESTYCYJNYCH</t>
  </si>
  <si>
    <t>SKŁADKI NA UBEZPIECZENIE ZDROWOTNE OPŁACANE ZA OSOBY POBIERAJĄCE NIEKTÓRE ŚWIADCZENIA Z POMOCY SPOŁECZNEJ ORAZ NIEKTÓRE ŚWIADCZENIA RODZINNE</t>
  </si>
  <si>
    <t>DOCHODY JEDNOSTEK SAMORZĄDU TERYTORIALNEGO ZWIĄZANE                          Z REALIZACJĄ ZADAŃ Z ZAKRESU ADMINISTRACJI RZĄDOWEJ ORAZ INNYCH ZADAŃ ZLECONYCH USTAWAMI</t>
  </si>
  <si>
    <t>PODATEK OD DZIAŁALNOŚCI GOSPODARCZEJ OSÓB FIZYCZNYCH, OPŁACANY W FORMIE KARTY PODATKOWEJ</t>
  </si>
  <si>
    <t>WPŁYWY Z OPŁATY ZA KONCESJE                         I LICENCJE</t>
  </si>
  <si>
    <t>DORACJE CELOWE OTRZYMANE                                Z BUDŻETU PAŃSTWA NA REALIZACJĘ WŁASNYCH ZADAŃ BIEŻĄCYCH GMIN (ZWIĄZKÓW GMIN)</t>
  </si>
  <si>
    <t>DOTACJE OTRZYMANE  Z FUNDUSZY CELOWYCH NA FINANSOWANIE                                       I DOFINANSOWANIE KOSZTÓW REALIZACJI INWESTYCJI I ZAKUPÓW INWESTYCYJNYCH JEDNOSTEK SEKTORA FINANSÓW PUBLICZNYCH</t>
  </si>
  <si>
    <t>DOTACJE CELOWE OTRZYMANE                                 Z BUDŻETU PAŃSTWA NA REALIZACJĘ INWESTYCJI I ZAKUPÓW INWESTYCYJNYCH WŁASNYCH GMIN (ZWIĄZKÓW GMIN)</t>
  </si>
  <si>
    <t>DOTACJE CELOWE OTRZYMANE                                 Z BUDŻETU PAŃSTWA NA INWESTYCJE                 I ZAKUPY INWESTYCYJNE Z ZAKRESU ADMINISTRACJI RZĄDOWEJ ORAZ INNYCH ZADAŃ ZLECONYCH GMINOM USTAWAMI</t>
  </si>
  <si>
    <t>DOTACJE CELOWE OTRZYMANE                                 Z BUDŻETU PAŃSTWA NA REALIZACJĘ ZADAŃ BIEŻĄCYCH Z ZAKRESU ADMINISTRACJI RZĄDOWEJ ORAZ INNYCH ZADAŃ ZLECONYCH GMINIE (ZWIĄZKOM GMIN) USTAWAMI</t>
  </si>
  <si>
    <t>DOTACJE CELOWE OTRZYMANE                                   Z BUDŻETU PAŃSTWA NA REALIZACJĘ ZADAŃ BIEŻĄCYCH Z ZAKRESU ADMINISTRACJI RZĄDOWEJ ORAZ INNYCH ZADAŃ ZLECONYCH GMINIE (ZWIĄZKOM GMIN) USTAWAMI</t>
  </si>
  <si>
    <t>DOTACJE OTRZYMANE Z FUNDUSZY CELOWYCH NA FINANSOWANIE                          I DOFINANSOWANIE KOSZTÓW REALIZACJI INWESTYCJI I ZAKUPÓW INWESTYCYJNYCH JEDNOSTEK SEKTORA FINANSÓW PUBLICZNYCH</t>
  </si>
  <si>
    <t>DOTACJE CELOWE OTRZYMANE                               Z BUDŻETU PAŃSTWA NA ZADANIA BIEŻĄCE REALIZOWANE PRZEZ GMINĘ NA PODSTAWIE POROZUMIEŃ Z ORGANAMI ADMINISTRACJI RZĄDOWEJ</t>
  </si>
  <si>
    <t>ZASIŁKI I POMOC W NATURZE ORAZ SKŁADKI NA UBEZPIECZENIA EMERYTALNE I RENTOWE</t>
  </si>
  <si>
    <t>OCHRONA ZABYTKÓW I OPIEKA NAD ZABYTKAMI</t>
  </si>
  <si>
    <t>ZASIŁKI I POMOC W NATURZE ORAZ SKŁADKI NA UBEZPIECZENIA SPOŁECZNE</t>
  </si>
  <si>
    <t>OCHRONA I KONSERWACJA ZABYTKÓW</t>
  </si>
  <si>
    <t>Plan na 2006r.</t>
  </si>
  <si>
    <t>GOSPODARKA ODPADAMI</t>
  </si>
  <si>
    <t>KOLONIE I OBOZY ORAZ INNE FORMY WYPOCZYNKU DZIECI I MŁODZIEŻY SZKOLNEJ, A TAKŻE SZKOLENIA MŁODZIEŻY</t>
  </si>
  <si>
    <t>DOTACJE CELOWE OTRZYMANE Z GMINY NA INWESTYCJE I ZAKUPY INWESTYCYJNE REALIZOWANE NA PODSTAWIE POROZUMIEŃ (UMÓW) MIĘDZY JEDNOSTKAMI SAMORZĄDU TERYTORIALNEGO WSPÓŁFINANSOWANIE PROGRAMÓW                       I PROJEKTÓW REALIZOWANYCH ZE ŚRODKÓW Z FUNDUSZY STRUKTURALNYCH, FUNDUSZU SPÓJNOŚCI ORAZ Z SEKCJI GWARANCJI  EUROPEJSKIEGO FUNDUSZU ORIENTACJI I GWARANCJI ROLNEJ</t>
  </si>
  <si>
    <t>6619**</t>
  </si>
  <si>
    <t>ŚRODKI NA DOFINANSOWANIE WŁASNYCH ZADAŃ BIEŻĄCYCH GMIN (ZWIĄZKÓW GMIN), POWIATÓW (ZWIĄZKÓW POWIATÓW), SAMORZĄDÓW WOJEWÓDZTW, POZYSKANE Z INNYCH ŹRÓDEŁ. FINANSOWANIE PROGRAMÓW                         I PROJEKTÓW ZE ŚRODKÓW FUNDUSZY STRUKTURALNYCH, FUNDUSZU SPÓJNOŚCI ORAZ Z SEKCJI GWARANCJI EUROPEJSKIEGO FUNDUSZU ORIENTACJI I GWARANCJI ROLNEJ</t>
  </si>
  <si>
    <t>** Zmiany wykonania dochodów za rok 2005 będą dokonane w IV kwartale 2005r.</t>
  </si>
  <si>
    <t>2708**</t>
  </si>
  <si>
    <t>ŚWIADCZENIA RODZINNE, ZALICZKA ALIMENTACYJNA ORAZ SKŁADKI NA UBEZPIECZENIA EMERYTALNE I RENTOWE Z UBEZPIECZENIA SPOŁECZNEGO</t>
  </si>
  <si>
    <t xml:space="preserve">                        Nr XXXV/329/2005</t>
  </si>
  <si>
    <t xml:space="preserve">                        z dnia 20 grudnia 2005r.</t>
  </si>
  <si>
    <t>Załącznik Nr 2</t>
  </si>
  <si>
    <t>do Uchwały Budżetowej</t>
  </si>
  <si>
    <t>Nr XXXV/329/2005</t>
  </si>
  <si>
    <t>Rady Miejskiej w Sulechowie</t>
  </si>
  <si>
    <t>z dnia 20 grudnia 2005r.</t>
  </si>
  <si>
    <t xml:space="preserve">                             Plan</t>
  </si>
  <si>
    <t>wydatków budżetowych</t>
  </si>
  <si>
    <t>GMINY SULECHÓW</t>
  </si>
  <si>
    <t>na 2006r.</t>
  </si>
  <si>
    <t xml:space="preserve">            w złotych</t>
  </si>
  <si>
    <t>Lp</t>
  </si>
  <si>
    <t>Przewidywane wykonanie wydatków                  w 2005r.*</t>
  </si>
  <si>
    <t>%        7:6</t>
  </si>
  <si>
    <t xml:space="preserve">  RAZEM WYDATKI (1-18)</t>
  </si>
  <si>
    <t>01008</t>
  </si>
  <si>
    <t>MELIORACJE WODNE</t>
  </si>
  <si>
    <t>ZAKUP MATERIAŁÓW I WYPOSAŻENIA</t>
  </si>
  <si>
    <t xml:space="preserve">ZAKUP USŁUG REMONTOWYCH                                       </t>
  </si>
  <si>
    <t>OPŁATY NA RZECZ BUDŻETU PAŃSTWA</t>
  </si>
  <si>
    <t>WYDATKI INWESTYCYJNE JEDNOSTEK BUDŻETOWYCH</t>
  </si>
  <si>
    <t>01030</t>
  </si>
  <si>
    <t>IZBY ROLNICZE</t>
  </si>
  <si>
    <t>WPŁATY GMIN NA RZECZ IZB ROLNICZYCH                                     W WYSOKOŚCI 2% UZYSKANYCH WPŁYWÓW                             Z PODATKU ROLNEGO</t>
  </si>
  <si>
    <t>WYDATKI INWESTYCYJNE JEDNOSTEK BUDŻETOWYCH.                                                      FINANSOWANIE PROGRAMÓW I PROJEKTÓW ZE ŚRODKÓW FUNDUSZY STRUKTURALNYCH, FUNDUSZU SPÓJNOŚCI ORAZ Z SEKCJI GWARANCJI EUROPEJSKIEGO FUNDUSZU ORIENTACJI I GWARANCJI ROLNEJ</t>
  </si>
  <si>
    <t>WYDATKI INWESTYCYJNE JEDNOSTEK BUDŻETOWYCH.                                                             WSPÓŁFINANSOWANIE PROGRAMÓW                            I PROJEKTÓW ZE ŚRODKÓW FUNDUSZY STRUKTURALNYCH, FUNDUSZU SPÓJNOŚCI ORAZ Z SEKCJI GWARANCJI EUROPEJSKIEGO FUNDUSZU ORIENTACJI I GWARANCJI ROLNEJ</t>
  </si>
  <si>
    <t>01095</t>
  </si>
  <si>
    <t>ZAKUP ENERGII</t>
  </si>
  <si>
    <t>ZAKUP USŁUG POZOSTAŁYCH</t>
  </si>
  <si>
    <t>DROGI PUBLICZNE POWIATOWE</t>
  </si>
  <si>
    <t xml:space="preserve">WYDATKI NA POMOC FINANSOWĄ UDZIELANĄ MIĘDZY JEDNOSTKAMI SAMORZĄDU TERYTORIALNEGO NA DOFINANSOWANIE WŁASNYCH ZADAŃ BIEŻĄCYCH </t>
  </si>
  <si>
    <t xml:space="preserve">ZAKUP USŁUG REMONTOWYCH                                   </t>
  </si>
  <si>
    <t xml:space="preserve">WYDATKI INWESTYCYJNE JEDNOSTEK BUDŻETOWYCH                                                         </t>
  </si>
  <si>
    <t xml:space="preserve">WYDATKI INWESTYCYJNE JEDNOSTEK BUDŻETOWYCH                                       FINANSOWANIE PROGRAMÓW ZE ŚRODKÓW BEZZWROTNYCH POCHODZĄCYCH Z UNII EUROPEJSKIEJ                                                 </t>
  </si>
  <si>
    <t xml:space="preserve">WYDATKI INWESTYCYJNE JEDNOSTEK BUDŻETOWYCH-WSPÓŁFINANSOWANIE PROGRAMÓW REALIZOWANYCH ZE ŚRODKÓW BEZZWROTNYCH POCHODZĄCYCH Z UNII EUROPEJSKIEJ                                                </t>
  </si>
  <si>
    <t>ZAKUP USŁUG REMONTOWYCH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</si>
  <si>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</si>
  <si>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</si>
  <si>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</si>
  <si>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</si>
  <si>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</si>
  <si>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</si>
  <si>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USŁUG ZDROWOTNYCH</t>
  </si>
  <si>
    <t>PODRÓŻE SŁUŻBOWE KRAJOWE</t>
  </si>
  <si>
    <t>RÓŻNE OPŁATY I SKŁADKI</t>
  </si>
  <si>
    <t>ODPISY NA ZAKŁADOWY FUNDUSZ ŚWIADCZEŃ SOCJALNYCH</t>
  </si>
  <si>
    <t xml:space="preserve">WYDATKI INWESTYCYJNE JEDNOSTEK BUDŻETOWYCH </t>
  </si>
  <si>
    <t>WYDATKI NA ZAKUPY INWESTYCYJNE JEDNOSTEK BUDŻETOWYCH</t>
  </si>
  <si>
    <t>DZIAŁALNOŚĆ USŁUGOWA</t>
  </si>
  <si>
    <t>PLANY ZAGOSPODAROWANIA PRZESTRZENNEGO</t>
  </si>
  <si>
    <t>RADY GMIN (MIAST I MIAST NA PRAWACH POWIATU)</t>
  </si>
  <si>
    <t>RÓŻNE WYDATKI NA RZECZ OSÓB FIZYCZNYCH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</si>
</sst>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;[Red]#,##0"/>
    <numFmt numFmtId="167" formatCode="0.00;[Red]0.0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b/>
      <sz val="8"/>
      <name val="Arial CE"/>
      <family val="0"/>
    </font>
    <font>
      <sz val="18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 CE"/>
      <family val="2"/>
    </font>
    <font>
      <sz val="8.5"/>
      <name val="Arial"/>
      <family val="2"/>
    </font>
    <font>
      <sz val="8.5"/>
      <name val="Arial CE"/>
      <family val="0"/>
    </font>
    <font>
      <sz val="9"/>
      <name val="Arial CE"/>
      <family val="0"/>
    </font>
    <font>
      <sz val="9.5"/>
      <name val="Arial CE"/>
      <family val="0"/>
    </font>
    <font>
      <sz val="9.5"/>
      <name val="Arial"/>
      <family val="2"/>
    </font>
    <font>
      <b/>
      <sz val="9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9.5"/>
      <name val="Arial"/>
      <family val="2"/>
    </font>
    <font>
      <b/>
      <sz val="13"/>
      <name val="Arial"/>
      <family val="2"/>
    </font>
    <font>
      <sz val="12"/>
      <name val="Arial CE"/>
      <family val="0"/>
    </font>
    <font>
      <b/>
      <sz val="13"/>
      <name val="Arial CE"/>
      <family val="0"/>
    </font>
    <font>
      <b/>
      <i/>
      <sz val="13"/>
      <name val="Arial"/>
      <family val="2"/>
    </font>
    <font>
      <b/>
      <sz val="16"/>
      <name val="Arial CE"/>
      <family val="2"/>
    </font>
    <font>
      <b/>
      <u val="single"/>
      <sz val="12"/>
      <name val="Arial CE"/>
      <family val="2"/>
    </font>
    <font>
      <u val="single"/>
      <sz val="8"/>
      <name val="Arial CE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49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64" fontId="0" fillId="0" borderId="3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3" fontId="2" fillId="0" borderId="3" xfId="0" applyNumberFormat="1" applyFont="1" applyBorder="1" applyAlignment="1" quotePrefix="1">
      <alignment horizontal="center" vertical="center"/>
    </xf>
    <xf numFmtId="164" fontId="2" fillId="0" borderId="3" xfId="0" applyNumberFormat="1" applyFont="1" applyBorder="1" applyAlignment="1" quotePrefix="1">
      <alignment horizontal="center" vertical="center"/>
    </xf>
    <xf numFmtId="3" fontId="2" fillId="0" borderId="1" xfId="0" applyNumberFormat="1" applyFont="1" applyBorder="1" applyAlignment="1" quotePrefix="1">
      <alignment horizontal="center" vertical="center"/>
    </xf>
    <xf numFmtId="164" fontId="2" fillId="0" borderId="1" xfId="0" applyNumberFormat="1" applyFont="1" applyBorder="1" applyAlignment="1" quotePrefix="1">
      <alignment horizontal="center" vertical="center"/>
    </xf>
    <xf numFmtId="165" fontId="2" fillId="0" borderId="1" xfId="0" applyNumberFormat="1" applyFont="1" applyBorder="1" applyAlignment="1" quotePrefix="1">
      <alignment horizontal="center" vertical="center"/>
    </xf>
    <xf numFmtId="3" fontId="0" fillId="0" borderId="3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5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 quotePrefix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3" fontId="15" fillId="0" borderId="4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3" fontId="15" fillId="0" borderId="2" xfId="0" applyNumberFormat="1" applyFont="1" applyBorder="1" applyAlignment="1">
      <alignment horizontal="right"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166" fontId="2" fillId="0" borderId="8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164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3" fontId="1" fillId="0" borderId="8" xfId="0" applyNumberFormat="1" applyFont="1" applyFill="1" applyBorder="1" applyAlignment="1" applyProtection="1">
      <alignment horizontal="right" vertical="center"/>
      <protection/>
    </xf>
    <xf numFmtId="166" fontId="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166" fontId="0" fillId="0" borderId="1" xfId="0" applyNumberFormat="1" applyFont="1" applyFill="1" applyBorder="1" applyAlignment="1" applyProtection="1">
      <alignment horizontal="right" vertical="center"/>
      <protection/>
    </xf>
    <xf numFmtId="164" fontId="0" fillId="0" borderId="7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166" fontId="12" fillId="0" borderId="1" xfId="0" applyNumberFormat="1" applyFont="1" applyFill="1" applyBorder="1" applyAlignment="1" applyProtection="1">
      <alignment horizontal="center" vertical="center"/>
      <protection/>
    </xf>
    <xf numFmtId="164" fontId="12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3" fontId="12" fillId="0" borderId="8" xfId="0" applyNumberFormat="1" applyFont="1" applyFill="1" applyBorder="1" applyAlignment="1" applyProtection="1" quotePrefix="1">
      <alignment horizontal="center" vertical="center"/>
      <protection/>
    </xf>
    <xf numFmtId="164" fontId="12" fillId="0" borderId="7" xfId="0" applyNumberFormat="1" applyFont="1" applyFill="1" applyBorder="1" applyAlignment="1" applyProtection="1" quotePrefix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164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 quotePrefix="1">
      <alignment horizontal="center" vertical="center"/>
      <protection/>
    </xf>
    <xf numFmtId="3" fontId="12" fillId="0" borderId="8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164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164" fontId="0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164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left" vertical="center" wrapText="1"/>
    </xf>
    <xf numFmtId="3" fontId="1" fillId="0" borderId="8" xfId="0" applyNumberFormat="1" applyFont="1" applyFill="1" applyBorder="1" applyAlignment="1" applyProtection="1">
      <alignment horizontal="right" vertical="center"/>
      <protection/>
    </xf>
    <xf numFmtId="164" fontId="1" fillId="0" borderId="7" xfId="0" applyNumberFormat="1" applyFont="1" applyFill="1" applyBorder="1" applyAlignment="1" applyProtection="1" quotePrefix="1">
      <alignment horizontal="center" vertical="center"/>
      <protection/>
    </xf>
    <xf numFmtId="0" fontId="1" fillId="0" borderId="0" xfId="0" applyFont="1" applyAlignment="1">
      <alignment/>
    </xf>
    <xf numFmtId="3" fontId="12" fillId="0" borderId="9" xfId="0" applyNumberFormat="1" applyFont="1" applyFill="1" applyBorder="1" applyAlignment="1" applyProtection="1">
      <alignment horizontal="center" vertical="center"/>
      <protection/>
    </xf>
    <xf numFmtId="164" fontId="1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64" fontId="0" fillId="0" borderId="10" xfId="0" applyNumberFormat="1" applyFont="1" applyFill="1" applyBorder="1" applyAlignment="1" applyProtection="1" quotePrefix="1">
      <alignment horizontal="center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3" fontId="0" fillId="0" borderId="8" xfId="0" applyNumberFormat="1" applyFont="1" applyFill="1" applyBorder="1" applyAlignment="1" applyProtection="1" quotePrefix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3" fontId="12" fillId="0" borderId="8" xfId="0" applyNumberFormat="1" applyFont="1" applyFill="1" applyBorder="1" applyAlignment="1" applyProtection="1">
      <alignment horizontal="center" vertical="center"/>
      <protection/>
    </xf>
    <xf numFmtId="164" fontId="12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12" fillId="0" borderId="3" xfId="0" applyNumberFormat="1" applyFont="1" applyFill="1" applyBorder="1" applyAlignment="1" applyProtection="1">
      <alignment horizontal="center" vertical="center"/>
      <protection/>
    </xf>
    <xf numFmtId="164" fontId="12" fillId="0" borderId="10" xfId="0" applyNumberFormat="1" applyFont="1" applyFill="1" applyBorder="1" applyAlignment="1" applyProtection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3" fontId="12" fillId="0" borderId="7" xfId="0" applyNumberFormat="1" applyFont="1" applyFill="1" applyBorder="1" applyAlignment="1" applyProtection="1">
      <alignment horizontal="center" vertical="center"/>
      <protection/>
    </xf>
    <xf numFmtId="3" fontId="1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/>
    </xf>
    <xf numFmtId="3" fontId="0" fillId="0" borderId="9" xfId="0" applyNumberForma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right" vertical="center"/>
    </xf>
    <xf numFmtId="164" fontId="0" fillId="0" borderId="7" xfId="0" applyNumberFormat="1" applyFont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13" fillId="0" borderId="1" xfId="0" applyNumberFormat="1" applyFont="1" applyFill="1" applyBorder="1" applyAlignment="1" applyProtection="1">
      <alignment horizontal="center" vertical="center"/>
      <protection/>
    </xf>
    <xf numFmtId="164" fontId="13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3" fontId="13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3" fontId="13" fillId="0" borderId="3" xfId="0" applyNumberFormat="1" applyFont="1" applyFill="1" applyBorder="1" applyAlignment="1" applyProtection="1">
      <alignment horizontal="center" vertical="center"/>
      <protection/>
    </xf>
    <xf numFmtId="164" fontId="13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8" xfId="0" applyNumberFormat="1" applyFont="1" applyFill="1" applyBorder="1" applyAlignment="1" applyProtection="1" quotePrefix="1">
      <alignment horizontal="right" vertical="center"/>
      <protection/>
    </xf>
    <xf numFmtId="3" fontId="1" fillId="0" borderId="1" xfId="0" applyNumberFormat="1" applyFont="1" applyFill="1" applyBorder="1" applyAlignment="1" applyProtection="1" quotePrefix="1">
      <alignment horizontal="right" vertical="center"/>
      <protection/>
    </xf>
    <xf numFmtId="164" fontId="1" fillId="0" borderId="7" xfId="0" applyNumberFormat="1" applyFont="1" applyFill="1" applyBorder="1" applyAlignment="1" applyProtection="1" quotePrefix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 quotePrefix="1">
      <alignment horizontal="right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left" vertical="center" wrapText="1"/>
    </xf>
    <xf numFmtId="3" fontId="1" fillId="0" borderId="6" xfId="0" applyNumberFormat="1" applyFont="1" applyFill="1" applyBorder="1" applyAlignment="1" applyProtection="1">
      <alignment horizontal="right" vertical="center"/>
      <protection/>
    </xf>
    <xf numFmtId="3" fontId="13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166" fontId="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166" fontId="0" fillId="0" borderId="1" xfId="0" applyNumberFormat="1" applyFont="1" applyFill="1" applyBorder="1" applyAlignment="1" applyProtection="1">
      <alignment horizontal="right" vertical="center"/>
      <protection/>
    </xf>
    <xf numFmtId="166" fontId="12" fillId="0" borderId="1" xfId="0" applyNumberFormat="1" applyFont="1" applyFill="1" applyBorder="1" applyAlignment="1" applyProtection="1" quotePrefix="1">
      <alignment horizontal="center" vertical="center"/>
      <protection/>
    </xf>
    <xf numFmtId="166" fontId="0" fillId="0" borderId="3" xfId="0" applyNumberFormat="1" applyFont="1" applyFill="1" applyBorder="1" applyAlignment="1" applyProtection="1">
      <alignment horizontal="right" vertical="center"/>
      <protection/>
    </xf>
    <xf numFmtId="166" fontId="12" fillId="0" borderId="1" xfId="0" applyNumberFormat="1" applyFont="1" applyFill="1" applyBorder="1" applyAlignment="1" applyProtection="1">
      <alignment horizontal="center" vertical="center"/>
      <protection/>
    </xf>
    <xf numFmtId="166" fontId="12" fillId="0" borderId="3" xfId="0" applyNumberFormat="1" applyFont="1" applyFill="1" applyBorder="1" applyAlignment="1" applyProtection="1">
      <alignment horizontal="center" vertical="center"/>
      <protection/>
    </xf>
    <xf numFmtId="166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12" fillId="0" borderId="7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66" fontId="12" fillId="0" borderId="3" xfId="0" applyNumberFormat="1" applyFont="1" applyFill="1" applyBorder="1" applyAlignment="1" applyProtection="1" quotePrefix="1">
      <alignment horizontal="center" vertical="center"/>
      <protection/>
    </xf>
    <xf numFmtId="166" fontId="0" fillId="0" borderId="3" xfId="0" applyNumberFormat="1" applyFont="1" applyFill="1" applyBorder="1" applyAlignment="1" applyProtection="1" quotePrefix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66" fontId="0" fillId="0" borderId="1" xfId="0" applyNumberFormat="1" applyFont="1" applyFill="1" applyBorder="1" applyAlignment="1" applyProtection="1" quotePrefix="1">
      <alignment horizontal="right" vertical="center"/>
      <protection/>
    </xf>
    <xf numFmtId="0" fontId="0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164" fontId="1" fillId="0" borderId="10" xfId="0" applyNumberFormat="1" applyFont="1" applyFill="1" applyBorder="1" applyAlignment="1" applyProtection="1" quotePrefix="1">
      <alignment horizontal="center" vertical="center"/>
      <protection/>
    </xf>
    <xf numFmtId="164" fontId="12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3" fontId="12" fillId="0" borderId="13" xfId="0" applyNumberFormat="1" applyFont="1" applyFill="1" applyBorder="1" applyAlignment="1" applyProtection="1" quotePrefix="1">
      <alignment horizontal="center" vertical="center"/>
      <protection/>
    </xf>
    <xf numFmtId="3" fontId="12" fillId="0" borderId="1" xfId="0" applyNumberFormat="1" applyFont="1" applyFill="1" applyBorder="1" applyAlignment="1" applyProtection="1" quotePrefix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3" fontId="12" fillId="0" borderId="3" xfId="0" applyNumberFormat="1" applyFont="1" applyFill="1" applyBorder="1" applyAlignment="1" applyProtection="1" quotePrefix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64" fontId="12" fillId="0" borderId="8" xfId="0" applyNumberFormat="1" applyFont="1" applyFill="1" applyBorder="1" applyAlignment="1" applyProtection="1" quotePrefix="1">
      <alignment horizontal="center" vertical="center"/>
      <protection/>
    </xf>
    <xf numFmtId="3" fontId="12" fillId="0" borderId="11" xfId="0" applyNumberFormat="1" applyFont="1" applyFill="1" applyBorder="1" applyAlignment="1" applyProtection="1" quotePrefix="1">
      <alignment horizontal="center" vertical="center"/>
      <protection/>
    </xf>
    <xf numFmtId="3" fontId="14" fillId="0" borderId="8" xfId="0" applyNumberFormat="1" applyFont="1" applyFill="1" applyBorder="1" applyAlignment="1" applyProtection="1" quotePrefix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3" fontId="12" fillId="0" borderId="7" xfId="0" applyNumberFormat="1" applyFont="1" applyFill="1" applyBorder="1" applyAlignment="1" applyProtection="1" quotePrefix="1">
      <alignment horizontal="center" vertical="center"/>
      <protection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top" wrapText="1"/>
    </xf>
    <xf numFmtId="49" fontId="15" fillId="0" borderId="4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49" fontId="15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3" fontId="15" fillId="0" borderId="2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3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right" vertical="center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Border="1" applyAlignment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3" fontId="15" fillId="0" borderId="1" xfId="0" applyNumberFormat="1" applyFont="1" applyBorder="1" applyAlignment="1">
      <alignment horizontal="right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center" vertical="top" wrapText="1"/>
    </xf>
    <xf numFmtId="49" fontId="20" fillId="0" borderId="2" xfId="0" applyNumberFormat="1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top" wrapText="1"/>
    </xf>
    <xf numFmtId="3" fontId="15" fillId="0" borderId="4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top" wrapText="1"/>
    </xf>
    <xf numFmtId="0" fontId="15" fillId="0" borderId="2" xfId="18" applyFont="1" applyBorder="1" applyAlignment="1">
      <alignment horizontal="center" vertical="center" wrapText="1"/>
      <protection/>
    </xf>
    <xf numFmtId="3" fontId="20" fillId="0" borderId="2" xfId="18" applyNumberFormat="1" applyFont="1" applyBorder="1" applyAlignment="1">
      <alignment horizontal="center" wrapText="1"/>
      <protection/>
    </xf>
    <xf numFmtId="0" fontId="15" fillId="0" borderId="4" xfId="18" applyFont="1" applyBorder="1" applyAlignment="1">
      <alignment horizontal="center" vertical="center" wrapText="1"/>
      <protection/>
    </xf>
    <xf numFmtId="3" fontId="15" fillId="0" borderId="4" xfId="18" applyNumberFormat="1" applyFont="1" applyBorder="1" applyAlignment="1">
      <alignment horizontal="right" vertical="top" wrapText="1"/>
      <protection/>
    </xf>
    <xf numFmtId="0" fontId="20" fillId="0" borderId="4" xfId="0" applyFont="1" applyBorder="1" applyAlignment="1">
      <alignment horizontal="center"/>
    </xf>
    <xf numFmtId="3" fontId="0" fillId="0" borderId="4" xfId="0" applyNumberFormat="1" applyBorder="1" applyAlignment="1">
      <alignment horizontal="right" vertical="top"/>
    </xf>
    <xf numFmtId="3" fontId="20" fillId="0" borderId="2" xfId="0" applyNumberFormat="1" applyFont="1" applyBorder="1" applyAlignment="1">
      <alignment horizontal="center" vertical="top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/>
    </xf>
    <xf numFmtId="0" fontId="15" fillId="0" borderId="4" xfId="0" applyFont="1" applyBorder="1" applyAlignment="1">
      <alignment horizontal="center" vertical="top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" xfId="0" applyFont="1" applyBorder="1" applyAlignment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>
      <alignment/>
    </xf>
    <xf numFmtId="3" fontId="15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24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7" fillId="0" borderId="2" xfId="0" applyFont="1" applyBorder="1" applyAlignment="1">
      <alignment/>
    </xf>
    <xf numFmtId="3" fontId="28" fillId="0" borderId="2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top" wrapText="1"/>
    </xf>
    <xf numFmtId="3" fontId="27" fillId="0" borderId="4" xfId="0" applyNumberFormat="1" applyFont="1" applyBorder="1" applyAlignment="1">
      <alignment horizontal="right" vertical="center" wrapText="1"/>
    </xf>
    <xf numFmtId="0" fontId="20" fillId="0" borderId="4" xfId="0" applyFont="1" applyBorder="1" applyAlignment="1">
      <alignment vertical="center" wrapText="1"/>
    </xf>
    <xf numFmtId="3" fontId="28" fillId="0" borderId="4" xfId="0" applyNumberFormat="1" applyFont="1" applyBorder="1" applyAlignment="1">
      <alignment horizontal="right" vertical="center" wrapText="1"/>
    </xf>
    <xf numFmtId="3" fontId="28" fillId="0" borderId="4" xfId="0" applyNumberFormat="1" applyFont="1" applyBorder="1" applyAlignment="1" quotePrefix="1">
      <alignment horizontal="right" vertical="center" wrapText="1"/>
    </xf>
    <xf numFmtId="3" fontId="19" fillId="0" borderId="4" xfId="0" applyNumberFormat="1" applyFont="1" applyBorder="1" applyAlignment="1" quotePrefix="1">
      <alignment horizontal="center" vertical="center" wrapText="1"/>
    </xf>
    <xf numFmtId="3" fontId="19" fillId="0" borderId="20" xfId="0" applyNumberFormat="1" applyFont="1" applyBorder="1" applyAlignment="1" quotePrefix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3" fontId="28" fillId="0" borderId="2" xfId="0" applyNumberFormat="1" applyFont="1" applyBorder="1" applyAlignment="1">
      <alignment wrapText="1"/>
    </xf>
    <xf numFmtId="3" fontId="28" fillId="0" borderId="21" xfId="0" applyNumberFormat="1" applyFont="1" applyBorder="1" applyAlignment="1">
      <alignment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3" fontId="27" fillId="0" borderId="4" xfId="0" applyNumberFormat="1" applyFont="1" applyBorder="1" applyAlignment="1">
      <alignment horizontal="right"/>
    </xf>
    <xf numFmtId="3" fontId="28" fillId="0" borderId="14" xfId="0" applyNumberFormat="1" applyFont="1" applyBorder="1" applyAlignment="1" quotePrefix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/>
    </xf>
    <xf numFmtId="3" fontId="15" fillId="0" borderId="20" xfId="0" applyNumberFormat="1" applyFont="1" applyBorder="1" applyAlignment="1" quotePrefix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6" fillId="0" borderId="4" xfId="0" applyFont="1" applyBorder="1" applyAlignment="1">
      <alignment vertical="center"/>
    </xf>
    <xf numFmtId="3" fontId="28" fillId="0" borderId="4" xfId="0" applyNumberFormat="1" applyFont="1" applyBorder="1" applyAlignment="1">
      <alignment horizontal="right" vertical="center" wrapText="1"/>
    </xf>
    <xf numFmtId="3" fontId="28" fillId="0" borderId="14" xfId="0" applyNumberFormat="1" applyFont="1" applyFill="1" applyBorder="1" applyAlignment="1" quotePrefix="1">
      <alignment horizontal="center" vertical="center" wrapText="1"/>
    </xf>
    <xf numFmtId="3" fontId="28" fillId="0" borderId="4" xfId="0" applyNumberFormat="1" applyFont="1" applyBorder="1" applyAlignment="1">
      <alignment horizontal="right" vertical="center"/>
    </xf>
    <xf numFmtId="3" fontId="28" fillId="0" borderId="14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3" fontId="28" fillId="0" borderId="3" xfId="0" applyNumberFormat="1" applyFont="1" applyBorder="1" applyAlignment="1">
      <alignment horizontal="right" vertical="center" wrapText="1"/>
    </xf>
    <xf numFmtId="3" fontId="28" fillId="0" borderId="3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 wrapText="1"/>
    </xf>
    <xf numFmtId="3" fontId="15" fillId="0" borderId="22" xfId="0" applyNumberFormat="1" applyFont="1" applyBorder="1" applyAlignment="1" quotePrefix="1">
      <alignment horizontal="right" vertical="center" wrapText="1"/>
    </xf>
    <xf numFmtId="0" fontId="29" fillId="0" borderId="19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2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27" fillId="0" borderId="15" xfId="0" applyFont="1" applyBorder="1" applyAlignment="1">
      <alignment/>
    </xf>
    <xf numFmtId="3" fontId="28" fillId="0" borderId="2" xfId="0" applyNumberFormat="1" applyFont="1" applyBorder="1" applyAlignment="1">
      <alignment/>
    </xf>
    <xf numFmtId="0" fontId="0" fillId="0" borderId="23" xfId="0" applyBorder="1" applyAlignment="1">
      <alignment/>
    </xf>
    <xf numFmtId="0" fontId="18" fillId="0" borderId="4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3" fontId="28" fillId="0" borderId="4" xfId="0" applyNumberFormat="1" applyFont="1" applyBorder="1" applyAlignment="1">
      <alignment/>
    </xf>
    <xf numFmtId="0" fontId="29" fillId="0" borderId="24" xfId="0" applyFont="1" applyBorder="1" applyAlignment="1">
      <alignment horizontal="center" vertical="top"/>
    </xf>
    <xf numFmtId="0" fontId="26" fillId="0" borderId="4" xfId="0" applyFont="1" applyBorder="1" applyAlignment="1">
      <alignment horizontal="center" vertical="top"/>
    </xf>
    <xf numFmtId="0" fontId="18" fillId="0" borderId="4" xfId="0" applyFont="1" applyBorder="1" applyAlignment="1">
      <alignment vertical="top" wrapText="1"/>
    </xf>
    <xf numFmtId="0" fontId="26" fillId="0" borderId="4" xfId="0" applyFont="1" applyBorder="1" applyAlignment="1">
      <alignment vertical="top" wrapText="1"/>
    </xf>
    <xf numFmtId="3" fontId="28" fillId="0" borderId="20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top"/>
    </xf>
    <xf numFmtId="0" fontId="18" fillId="0" borderId="25" xfId="0" applyFont="1" applyBorder="1" applyAlignment="1">
      <alignment horizontal="center" vertical="center"/>
    </xf>
    <xf numFmtId="0" fontId="29" fillId="0" borderId="25" xfId="0" applyFont="1" applyBorder="1" applyAlignment="1">
      <alignment vertical="top" wrapText="1"/>
    </xf>
    <xf numFmtId="0" fontId="20" fillId="0" borderId="25" xfId="0" applyFont="1" applyBorder="1" applyAlignment="1">
      <alignment horizontal="center" vertical="center" wrapText="1"/>
    </xf>
    <xf numFmtId="3" fontId="28" fillId="0" borderId="25" xfId="0" applyNumberFormat="1" applyFont="1" applyBorder="1" applyAlignment="1">
      <alignment horizontal="right" vertical="center"/>
    </xf>
    <xf numFmtId="3" fontId="28" fillId="0" borderId="26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top"/>
    </xf>
    <xf numFmtId="0" fontId="29" fillId="0" borderId="4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6" fillId="0" borderId="4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29" fillId="0" borderId="3" xfId="0" applyFont="1" applyBorder="1" applyAlignment="1">
      <alignment horizontal="center" vertical="top"/>
    </xf>
    <xf numFmtId="0" fontId="26" fillId="0" borderId="3" xfId="0" applyFont="1" applyBorder="1" applyAlignment="1">
      <alignment vertical="center" wrapText="1"/>
    </xf>
    <xf numFmtId="0" fontId="26" fillId="0" borderId="3" xfId="0" applyFont="1" applyBorder="1" applyAlignment="1">
      <alignment vertical="top" wrapText="1"/>
    </xf>
    <xf numFmtId="0" fontId="26" fillId="0" borderId="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top"/>
    </xf>
    <xf numFmtId="3" fontId="28" fillId="0" borderId="3" xfId="0" applyNumberFormat="1" applyFont="1" applyBorder="1" applyAlignment="1">
      <alignment horizontal="right" vertical="center"/>
    </xf>
    <xf numFmtId="0" fontId="26" fillId="0" borderId="19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29" fillId="0" borderId="2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vertical="top" wrapText="1"/>
    </xf>
    <xf numFmtId="0" fontId="27" fillId="0" borderId="15" xfId="0" applyFont="1" applyBorder="1" applyAlignment="1">
      <alignment horizontal="center" vertical="top"/>
    </xf>
    <xf numFmtId="3" fontId="28" fillId="0" borderId="2" xfId="0" applyNumberFormat="1" applyFont="1" applyBorder="1" applyAlignment="1">
      <alignment horizontal="right" vertical="center"/>
    </xf>
    <xf numFmtId="3" fontId="28" fillId="0" borderId="21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/>
    </xf>
    <xf numFmtId="0" fontId="29" fillId="0" borderId="0" xfId="0" applyFont="1" applyBorder="1" applyAlignment="1">
      <alignment/>
    </xf>
    <xf numFmtId="3" fontId="28" fillId="0" borderId="4" xfId="0" applyNumberFormat="1" applyFont="1" applyBorder="1" applyAlignment="1" quotePrefix="1">
      <alignment horizontal="right" vertical="center"/>
    </xf>
    <xf numFmtId="0" fontId="29" fillId="0" borderId="0" xfId="0" applyFont="1" applyAlignment="1">
      <alignment/>
    </xf>
    <xf numFmtId="0" fontId="18" fillId="0" borderId="4" xfId="0" applyFont="1" applyBorder="1" applyAlignment="1">
      <alignment horizontal="center" vertical="top"/>
    </xf>
    <xf numFmtId="0" fontId="24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vertical="center" wrapText="1"/>
    </xf>
    <xf numFmtId="0" fontId="26" fillId="0" borderId="24" xfId="0" applyFont="1" applyBorder="1" applyAlignment="1">
      <alignment horizontal="center"/>
    </xf>
    <xf numFmtId="3" fontId="28" fillId="0" borderId="21" xfId="0" applyNumberFormat="1" applyFont="1" applyBorder="1" applyAlignment="1">
      <alignment horizontal="right" vertical="center"/>
    </xf>
    <xf numFmtId="3" fontId="28" fillId="0" borderId="4" xfId="0" applyNumberFormat="1" applyFont="1" applyBorder="1" applyAlignment="1" quotePrefix="1">
      <alignment horizontal="right" vertical="center"/>
    </xf>
    <xf numFmtId="3" fontId="28" fillId="0" borderId="4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top"/>
    </xf>
    <xf numFmtId="3" fontId="19" fillId="0" borderId="22" xfId="0" applyNumberFormat="1" applyFont="1" applyBorder="1" applyAlignment="1" quotePrefix="1">
      <alignment horizontal="center" vertical="center" wrapText="1"/>
    </xf>
    <xf numFmtId="3" fontId="28" fillId="0" borderId="20" xfId="0" applyNumberFormat="1" applyFont="1" applyBorder="1" applyAlignment="1">
      <alignment horizontal="right" vertical="center"/>
    </xf>
    <xf numFmtId="0" fontId="29" fillId="0" borderId="27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2" xfId="0" applyFont="1" applyBorder="1" applyAlignment="1">
      <alignment horizontal="center" vertical="top"/>
    </xf>
    <xf numFmtId="0" fontId="26" fillId="0" borderId="2" xfId="0" applyFont="1" applyBorder="1" applyAlignment="1">
      <alignment horizontal="center" vertical="top"/>
    </xf>
    <xf numFmtId="3" fontId="27" fillId="0" borderId="21" xfId="0" applyNumberFormat="1" applyFont="1" applyBorder="1" applyAlignment="1">
      <alignment/>
    </xf>
    <xf numFmtId="3" fontId="27" fillId="0" borderId="20" xfId="0" applyNumberFormat="1" applyFont="1" applyBorder="1" applyAlignment="1">
      <alignment/>
    </xf>
    <xf numFmtId="0" fontId="26" fillId="0" borderId="24" xfId="0" applyFont="1" applyBorder="1" applyAlignment="1">
      <alignment horizontal="center" vertical="top"/>
    </xf>
    <xf numFmtId="0" fontId="24" fillId="0" borderId="4" xfId="0" applyFont="1" applyBorder="1" applyAlignment="1">
      <alignment vertical="center" wrapText="1"/>
    </xf>
    <xf numFmtId="3" fontId="28" fillId="0" borderId="20" xfId="0" applyNumberFormat="1" applyFont="1" applyFill="1" applyBorder="1" applyAlignment="1">
      <alignment horizontal="right" vertical="center"/>
    </xf>
    <xf numFmtId="0" fontId="24" fillId="0" borderId="25" xfId="0" applyFont="1" applyBorder="1" applyAlignment="1">
      <alignment horizontal="center" vertical="center"/>
    </xf>
    <xf numFmtId="0" fontId="20" fillId="0" borderId="25" xfId="0" applyFont="1" applyBorder="1" applyAlignment="1">
      <alignment vertical="center" wrapText="1"/>
    </xf>
    <xf numFmtId="3" fontId="28" fillId="0" borderId="25" xfId="0" applyNumberFormat="1" applyFont="1" applyBorder="1" applyAlignment="1">
      <alignment horizontal="right" vertical="center"/>
    </xf>
    <xf numFmtId="3" fontId="19" fillId="0" borderId="25" xfId="0" applyNumberFormat="1" applyFont="1" applyBorder="1" applyAlignment="1" quotePrefix="1">
      <alignment horizontal="center" vertical="center" wrapText="1"/>
    </xf>
    <xf numFmtId="3" fontId="28" fillId="0" borderId="26" xfId="0" applyNumberFormat="1" applyFont="1" applyFill="1" applyBorder="1" applyAlignment="1">
      <alignment horizontal="right" vertical="center"/>
    </xf>
    <xf numFmtId="0" fontId="28" fillId="0" borderId="4" xfId="0" applyFont="1" applyBorder="1" applyAlignment="1">
      <alignment horizontal="right" vertical="center"/>
    </xf>
    <xf numFmtId="0" fontId="28" fillId="0" borderId="4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27" fillId="0" borderId="20" xfId="0" applyFont="1" applyBorder="1" applyAlignment="1">
      <alignment horizontal="right" vertical="center"/>
    </xf>
    <xf numFmtId="3" fontId="28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vertical="center" wrapText="1"/>
    </xf>
    <xf numFmtId="3" fontId="27" fillId="0" borderId="4" xfId="0" applyNumberFormat="1" applyFont="1" applyBorder="1" applyAlignment="1">
      <alignment horizontal="right" vertical="center"/>
    </xf>
    <xf numFmtId="3" fontId="28" fillId="0" borderId="4" xfId="0" applyNumberFormat="1" applyFont="1" applyFill="1" applyBorder="1" applyAlignment="1" quotePrefix="1">
      <alignment horizontal="right" vertical="center"/>
    </xf>
    <xf numFmtId="0" fontId="26" fillId="0" borderId="3" xfId="0" applyFont="1" applyBorder="1" applyAlignment="1">
      <alignment horizontal="center" vertical="top"/>
    </xf>
    <xf numFmtId="0" fontId="20" fillId="0" borderId="3" xfId="0" applyFont="1" applyBorder="1" applyAlignment="1">
      <alignment vertical="center"/>
    </xf>
    <xf numFmtId="3" fontId="28" fillId="0" borderId="3" xfId="0" applyNumberFormat="1" applyFont="1" applyFill="1" applyBorder="1" applyAlignment="1">
      <alignment horizontal="right" vertical="center"/>
    </xf>
    <xf numFmtId="0" fontId="20" fillId="0" borderId="3" xfId="0" applyFont="1" applyBorder="1" applyAlignment="1">
      <alignment vertical="top" wrapText="1"/>
    </xf>
    <xf numFmtId="3" fontId="19" fillId="0" borderId="3" xfId="0" applyNumberFormat="1" applyFont="1" applyBorder="1" applyAlignment="1" quotePrefix="1">
      <alignment horizontal="center" vertical="center" wrapText="1"/>
    </xf>
    <xf numFmtId="0" fontId="20" fillId="0" borderId="2" xfId="0" applyFont="1" applyBorder="1" applyAlignment="1">
      <alignment horizontal="center" vertical="top"/>
    </xf>
    <xf numFmtId="0" fontId="20" fillId="0" borderId="2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20" fillId="0" borderId="4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3" fontId="28" fillId="0" borderId="2" xfId="0" applyNumberFormat="1" applyFont="1" applyBorder="1" applyAlignment="1">
      <alignment horizontal="right" vertical="center"/>
    </xf>
    <xf numFmtId="3" fontId="19" fillId="0" borderId="21" xfId="0" applyNumberFormat="1" applyFont="1" applyBorder="1" applyAlignment="1" quotePrefix="1">
      <alignment horizontal="center" vertical="center" wrapText="1"/>
    </xf>
    <xf numFmtId="0" fontId="20" fillId="0" borderId="25" xfId="0" applyFont="1" applyBorder="1" applyAlignment="1">
      <alignment vertical="center"/>
    </xf>
    <xf numFmtId="3" fontId="15" fillId="0" borderId="26" xfId="0" applyNumberFormat="1" applyFont="1" applyBorder="1" applyAlignment="1" quotePrefix="1">
      <alignment horizontal="right" vertical="center" wrapText="1"/>
    </xf>
    <xf numFmtId="0" fontId="18" fillId="0" borderId="4" xfId="0" applyFont="1" applyBorder="1" applyAlignment="1">
      <alignment vertical="top" wrapText="1"/>
    </xf>
    <xf numFmtId="3" fontId="15" fillId="0" borderId="4" xfId="0" applyNumberFormat="1" applyFont="1" applyBorder="1" applyAlignment="1" quotePrefix="1">
      <alignment horizontal="right" vertical="center" wrapText="1"/>
    </xf>
    <xf numFmtId="0" fontId="24" fillId="0" borderId="25" xfId="0" applyFont="1" applyBorder="1" applyAlignment="1">
      <alignment horizontal="center" vertical="center" wrapText="1"/>
    </xf>
    <xf numFmtId="3" fontId="15" fillId="0" borderId="25" xfId="0" applyNumberFormat="1" applyFont="1" applyBorder="1" applyAlignment="1" quotePrefix="1">
      <alignment horizontal="right" vertical="center" wrapText="1"/>
    </xf>
    <xf numFmtId="3" fontId="19" fillId="0" borderId="26" xfId="0" applyNumberFormat="1" applyFont="1" applyBorder="1" applyAlignment="1" quotePrefix="1">
      <alignment horizontal="center" vertical="center" wrapText="1"/>
    </xf>
    <xf numFmtId="0" fontId="20" fillId="0" borderId="3" xfId="0" applyFont="1" applyBorder="1" applyAlignment="1">
      <alignment/>
    </xf>
    <xf numFmtId="0" fontId="20" fillId="0" borderId="3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/>
    </xf>
    <xf numFmtId="3" fontId="28" fillId="0" borderId="3" xfId="0" applyNumberFormat="1" applyFont="1" applyBorder="1" applyAlignment="1" quotePrefix="1">
      <alignment horizontal="right" vertical="center" wrapText="1"/>
    </xf>
    <xf numFmtId="3" fontId="28" fillId="0" borderId="3" xfId="0" applyNumberFormat="1" applyFont="1" applyBorder="1" applyAlignment="1" quotePrefix="1">
      <alignment horizontal="right" vertical="center"/>
    </xf>
    <xf numFmtId="3" fontId="15" fillId="0" borderId="28" xfId="0" applyNumberFormat="1" applyFont="1" applyBorder="1" applyAlignment="1" quotePrefix="1">
      <alignment horizontal="right" vertical="center" wrapText="1"/>
    </xf>
    <xf numFmtId="3" fontId="19" fillId="0" borderId="1" xfId="0" applyNumberFormat="1" applyFont="1" applyBorder="1" applyAlignment="1" quotePrefix="1">
      <alignment horizontal="center" vertical="center" wrapText="1"/>
    </xf>
    <xf numFmtId="3" fontId="28" fillId="0" borderId="1" xfId="0" applyNumberFormat="1" applyFont="1" applyBorder="1" applyAlignment="1" quotePrefix="1">
      <alignment horizontal="right" vertical="center"/>
    </xf>
    <xf numFmtId="3" fontId="15" fillId="0" borderId="17" xfId="0" applyNumberFormat="1" applyFont="1" applyBorder="1" applyAlignment="1" quotePrefix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wrapText="1"/>
    </xf>
    <xf numFmtId="0" fontId="28" fillId="0" borderId="1" xfId="0" applyFont="1" applyBorder="1" applyAlignment="1">
      <alignment/>
    </xf>
    <xf numFmtId="3" fontId="28" fillId="0" borderId="1" xfId="0" applyNumberFormat="1" applyFont="1" applyBorder="1" applyAlignment="1">
      <alignment horizontal="right" vertical="center"/>
    </xf>
    <xf numFmtId="3" fontId="28" fillId="0" borderId="1" xfId="0" applyNumberFormat="1" applyFont="1" applyBorder="1" applyAlignment="1">
      <alignment horizontal="right" vertical="center"/>
    </xf>
    <xf numFmtId="3" fontId="19" fillId="0" borderId="17" xfId="0" applyNumberFormat="1" applyFont="1" applyBorder="1" applyAlignment="1" quotePrefix="1">
      <alignment horizontal="center" vertical="center" wrapText="1"/>
    </xf>
    <xf numFmtId="3" fontId="28" fillId="0" borderId="1" xfId="0" applyNumberFormat="1" applyFont="1" applyBorder="1" applyAlignment="1" quotePrefix="1">
      <alignment horizontal="right" vertical="center"/>
    </xf>
    <xf numFmtId="3" fontId="28" fillId="0" borderId="17" xfId="0" applyNumberFormat="1" applyFont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/>
    </xf>
    <xf numFmtId="0" fontId="20" fillId="0" borderId="1" xfId="0" applyFont="1" applyBorder="1" applyAlignment="1">
      <alignment vertical="top" wrapText="1"/>
    </xf>
    <xf numFmtId="0" fontId="26" fillId="0" borderId="1" xfId="0" applyFont="1" applyBorder="1" applyAlignment="1">
      <alignment/>
    </xf>
    <xf numFmtId="0" fontId="26" fillId="0" borderId="1" xfId="0" applyFont="1" applyBorder="1" applyAlignment="1">
      <alignment wrapText="1"/>
    </xf>
    <xf numFmtId="0" fontId="27" fillId="0" borderId="1" xfId="0" applyFont="1" applyBorder="1" applyAlignment="1">
      <alignment/>
    </xf>
    <xf numFmtId="3" fontId="28" fillId="0" borderId="1" xfId="0" applyNumberFormat="1" applyFont="1" applyFill="1" applyBorder="1" applyAlignment="1">
      <alignment horizontal="right" vertical="center"/>
    </xf>
    <xf numFmtId="3" fontId="28" fillId="0" borderId="1" xfId="0" applyNumberFormat="1" applyFont="1" applyFill="1" applyBorder="1" applyAlignment="1" quotePrefix="1">
      <alignment horizontal="right" vertical="center"/>
    </xf>
    <xf numFmtId="3" fontId="28" fillId="0" borderId="17" xfId="0" applyNumberFormat="1" applyFont="1" applyFill="1" applyBorder="1" applyAlignment="1" quotePrefix="1">
      <alignment horizontal="center" vertical="center"/>
    </xf>
    <xf numFmtId="0" fontId="26" fillId="0" borderId="2" xfId="0" applyFont="1" applyBorder="1" applyAlignment="1">
      <alignment/>
    </xf>
    <xf numFmtId="0" fontId="26" fillId="0" borderId="2" xfId="0" applyFont="1" applyBorder="1" applyAlignment="1">
      <alignment wrapText="1"/>
    </xf>
    <xf numFmtId="3" fontId="28" fillId="0" borderId="2" xfId="0" applyNumberFormat="1" applyFont="1" applyFill="1" applyBorder="1" applyAlignment="1">
      <alignment horizontal="right" vertical="center"/>
    </xf>
    <xf numFmtId="3" fontId="28" fillId="0" borderId="2" xfId="0" applyNumberFormat="1" applyFont="1" applyFill="1" applyBorder="1" applyAlignment="1" quotePrefix="1">
      <alignment horizontal="right" vertical="center"/>
    </xf>
    <xf numFmtId="3" fontId="28" fillId="0" borderId="21" xfId="0" applyNumberFormat="1" applyFont="1" applyFill="1" applyBorder="1" applyAlignment="1" quotePrefix="1">
      <alignment horizontal="right" vertical="center"/>
    </xf>
    <xf numFmtId="3" fontId="28" fillId="0" borderId="2" xfId="0" applyNumberFormat="1" applyFont="1" applyBorder="1" applyAlignment="1" quotePrefix="1">
      <alignment horizontal="right" vertical="center"/>
    </xf>
    <xf numFmtId="3" fontId="28" fillId="0" borderId="17" xfId="0" applyNumberFormat="1" applyFont="1" applyFill="1" applyBorder="1" applyAlignment="1">
      <alignment horizontal="right" vertical="center"/>
    </xf>
    <xf numFmtId="3" fontId="28" fillId="0" borderId="17" xfId="0" applyNumberFormat="1" applyFont="1" applyFill="1" applyBorder="1" applyAlignment="1" quotePrefix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3" fontId="28" fillId="0" borderId="29" xfId="0" applyNumberFormat="1" applyFont="1" applyFill="1" applyBorder="1" applyAlignment="1">
      <alignment horizontal="right" vertical="center"/>
    </xf>
    <xf numFmtId="16" fontId="18" fillId="0" borderId="30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20" fillId="0" borderId="30" xfId="0" applyFont="1" applyBorder="1" applyAlignment="1">
      <alignment/>
    </xf>
    <xf numFmtId="0" fontId="20" fillId="0" borderId="30" xfId="0" applyFont="1" applyBorder="1" applyAlignment="1">
      <alignment wrapText="1"/>
    </xf>
    <xf numFmtId="0" fontId="28" fillId="0" borderId="30" xfId="0" applyFont="1" applyBorder="1" applyAlignment="1">
      <alignment/>
    </xf>
    <xf numFmtId="3" fontId="32" fillId="0" borderId="30" xfId="0" applyNumberFormat="1" applyFont="1" applyBorder="1" applyAlignment="1">
      <alignment horizontal="right" vertical="center"/>
    </xf>
    <xf numFmtId="3" fontId="32" fillId="0" borderId="31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16" fontId="18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8" fillId="0" borderId="0" xfId="0" applyFont="1" applyBorder="1" applyAlignment="1">
      <alignment/>
    </xf>
    <xf numFmtId="3" fontId="32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/>
    </xf>
    <xf numFmtId="3" fontId="30" fillId="0" borderId="1" xfId="0" applyNumberFormat="1" applyFont="1" applyBorder="1" applyAlignment="1">
      <alignment horizontal="right" vertical="center"/>
    </xf>
    <xf numFmtId="3" fontId="30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right"/>
    </xf>
    <xf numFmtId="3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wrapText="1"/>
    </xf>
    <xf numFmtId="3" fontId="30" fillId="0" borderId="1" xfId="0" applyNumberFormat="1" applyFont="1" applyBorder="1" applyAlignment="1">
      <alignment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right" wrapTex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" fontId="30" fillId="0" borderId="1" xfId="0" applyNumberFormat="1" applyFont="1" applyBorder="1" applyAlignment="1">
      <alignment horizontal="right" vertical="center" wrapText="1"/>
    </xf>
    <xf numFmtId="3" fontId="30" fillId="0" borderId="1" xfId="0" applyNumberFormat="1" applyFont="1" applyBorder="1" applyAlignment="1">
      <alignment horizont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21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6" fillId="0" borderId="3" xfId="0" applyFont="1" applyBorder="1" applyAlignment="1">
      <alignment horizontal="center" vertical="center" wrapText="1"/>
    </xf>
    <xf numFmtId="3" fontId="36" fillId="0" borderId="3" xfId="0" applyNumberFormat="1" applyFont="1" applyBorder="1" applyAlignment="1">
      <alignment horizontal="center" vertical="center" wrapText="1"/>
    </xf>
    <xf numFmtId="3" fontId="33" fillId="0" borderId="3" xfId="0" applyNumberFormat="1" applyFont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34" fillId="0" borderId="1" xfId="0" applyNumberFormat="1" applyFont="1" applyBorder="1" applyAlignment="1" quotePrefix="1">
      <alignment horizontal="center" vertical="center"/>
    </xf>
    <xf numFmtId="3" fontId="0" fillId="0" borderId="1" xfId="0" applyNumberFormat="1" applyFont="1" applyBorder="1" applyAlignment="1" quotePrefix="1">
      <alignment horizontal="center" vertical="center"/>
    </xf>
    <xf numFmtId="3" fontId="34" fillId="0" borderId="1" xfId="0" applyNumberFormat="1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 quotePrefix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34" fillId="0" borderId="2" xfId="0" applyNumberFormat="1" applyFont="1" applyBorder="1" applyAlignment="1" quotePrefix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 quotePrefix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 wrapText="1"/>
    </xf>
    <xf numFmtId="3" fontId="34" fillId="0" borderId="4" xfId="0" applyNumberFormat="1" applyFont="1" applyBorder="1" applyAlignment="1" quotePrefix="1">
      <alignment horizontal="center" vertical="center"/>
    </xf>
    <xf numFmtId="0" fontId="0" fillId="0" borderId="3" xfId="0" applyBorder="1" applyAlignment="1">
      <alignment horizontal="left" vertical="center" wrapText="1"/>
    </xf>
    <xf numFmtId="3" fontId="0" fillId="0" borderId="3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34" fillId="0" borderId="3" xfId="0" applyNumberFormat="1" applyFont="1" applyBorder="1" applyAlignment="1" quotePrefix="1">
      <alignment horizontal="center" vertical="center"/>
    </xf>
    <xf numFmtId="3" fontId="0" fillId="0" borderId="1" xfId="0" applyNumberFormat="1" applyBorder="1" applyAlignment="1" quotePrefix="1">
      <alignment horizontal="center" vertical="center" wrapText="1"/>
    </xf>
    <xf numFmtId="0" fontId="0" fillId="0" borderId="1" xfId="0" applyBorder="1" applyAlignment="1">
      <alignment vertical="center" wrapText="1"/>
    </xf>
    <xf numFmtId="0" fontId="37" fillId="0" borderId="0" xfId="0" applyFont="1" applyAlignment="1">
      <alignment horizontal="center"/>
    </xf>
    <xf numFmtId="3" fontId="38" fillId="0" borderId="1" xfId="0" applyNumberFormat="1" applyFont="1" applyBorder="1" applyAlignment="1">
      <alignment horizontal="right" vertical="center"/>
    </xf>
    <xf numFmtId="164" fontId="3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9" fontId="0" fillId="0" borderId="4" xfId="0" applyNumberFormat="1" applyFont="1" applyFill="1" applyBorder="1" applyAlignment="1" applyProtection="1">
      <alignment horizontal="center" vertical="top"/>
      <protection/>
    </xf>
    <xf numFmtId="0" fontId="39" fillId="0" borderId="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vertical="center"/>
      <protection/>
    </xf>
    <xf numFmtId="0" fontId="1" fillId="0" borderId="7" xfId="0" applyFont="1" applyBorder="1" applyAlignment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horizontal="left" vertical="center"/>
      <protection/>
    </xf>
    <xf numFmtId="0" fontId="0" fillId="0" borderId="4" xfId="0" applyNumberFormat="1" applyFont="1" applyFill="1" applyBorder="1" applyAlignment="1" applyProtection="1">
      <alignment horizontal="right" vertical="top"/>
      <protection/>
    </xf>
    <xf numFmtId="0" fontId="39" fillId="0" borderId="4" xfId="0" applyNumberFormat="1" applyFont="1" applyFill="1" applyBorder="1" applyAlignment="1" applyProtection="1">
      <alignment horizontal="left" wrapText="1"/>
      <protection/>
    </xf>
    <xf numFmtId="0" fontId="0" fillId="0" borderId="4" xfId="0" applyNumberFormat="1" applyFont="1" applyFill="1" applyBorder="1" applyAlignment="1" applyProtection="1">
      <alignment horizontal="right" wrapText="1"/>
      <protection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right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1" fontId="3" fillId="0" borderId="7" xfId="0" applyNumberFormat="1" applyFont="1" applyFill="1" applyBorder="1" applyAlignment="1" applyProtection="1">
      <alignment horizontal="left" vertical="center" wrapText="1"/>
      <protection/>
    </xf>
    <xf numFmtId="164" fontId="3" fillId="0" borderId="7" xfId="0" applyNumberFormat="1" applyFont="1" applyFill="1" applyBorder="1" applyAlignment="1" applyProtection="1">
      <alignment horizontal="left" vertical="center" wrapText="1"/>
      <protection/>
    </xf>
    <xf numFmtId="164" fontId="34" fillId="0" borderId="7" xfId="0" applyNumberFormat="1" applyFont="1" applyFill="1" applyBorder="1" applyAlignment="1" applyProtection="1">
      <alignment horizontal="left" vertical="center"/>
      <protection/>
    </xf>
    <xf numFmtId="166" fontId="0" fillId="0" borderId="13" xfId="0" applyNumberFormat="1" applyFont="1" applyFill="1" applyBorder="1" applyAlignment="1" applyProtection="1">
      <alignment horizontal="right" vertical="center"/>
      <protection/>
    </xf>
    <xf numFmtId="166" fontId="0" fillId="0" borderId="11" xfId="0" applyNumberFormat="1" applyFont="1" applyFill="1" applyBorder="1" applyAlignment="1" applyProtection="1">
      <alignment horizontal="right" vertical="center"/>
      <protection/>
    </xf>
    <xf numFmtId="164" fontId="34" fillId="0" borderId="10" xfId="0" applyNumberFormat="1" applyFont="1" applyFill="1" applyBorder="1" applyAlignment="1" applyProtection="1">
      <alignment horizontal="left" vertical="center"/>
      <protection/>
    </xf>
    <xf numFmtId="166" fontId="0" fillId="0" borderId="11" xfId="0" applyNumberFormat="1" applyFont="1" applyFill="1" applyBorder="1" applyAlignment="1" applyProtection="1">
      <alignment horizontal="right" vertical="center"/>
      <protection/>
    </xf>
    <xf numFmtId="166" fontId="0" fillId="0" borderId="2" xfId="0" applyNumberFormat="1" applyFont="1" applyFill="1" applyBorder="1" applyAlignment="1" applyProtection="1">
      <alignment horizontal="right" vertical="center"/>
      <protection/>
    </xf>
    <xf numFmtId="166" fontId="0" fillId="0" borderId="15" xfId="0" applyNumberFormat="1" applyFont="1" applyFill="1" applyBorder="1" applyAlignment="1" applyProtection="1">
      <alignment horizontal="right" vertical="center"/>
      <protection/>
    </xf>
    <xf numFmtId="164" fontId="34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/>
    </xf>
    <xf numFmtId="166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0" fontId="14" fillId="0" borderId="4" xfId="0" applyNumberFormat="1" applyFont="1" applyFill="1" applyBorder="1" applyAlignment="1" applyProtection="1" quotePrefix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6" fontId="14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166" fontId="0" fillId="0" borderId="14" xfId="0" applyNumberFormat="1" applyFont="1" applyFill="1" applyBorder="1" applyAlignment="1" applyProtection="1">
      <alignment horizontal="right"/>
      <protection/>
    </xf>
    <xf numFmtId="166" fontId="0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7" fontId="1" fillId="0" borderId="0" xfId="0" applyNumberFormat="1" applyFont="1" applyFill="1" applyBorder="1" applyAlignment="1" applyProtection="1">
      <alignment horizontal="righ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/>
    </xf>
    <xf numFmtId="3" fontId="1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15" fillId="0" borderId="5" xfId="0" applyNumberFormat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vertical="center"/>
    </xf>
    <xf numFmtId="3" fontId="20" fillId="0" borderId="2" xfId="0" applyNumberFormat="1" applyFont="1" applyBorder="1" applyAlignment="1">
      <alignment horizontal="center" vertical="top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20" fillId="0" borderId="4" xfId="0" applyFont="1" applyBorder="1" applyAlignment="1">
      <alignment horizontal="center" vertical="top"/>
    </xf>
    <xf numFmtId="3" fontId="15" fillId="0" borderId="2" xfId="18" applyNumberFormat="1" applyFont="1" applyBorder="1" applyAlignment="1">
      <alignment horizontal="right" vertical="center" wrapText="1"/>
      <protection/>
    </xf>
    <xf numFmtId="3" fontId="15" fillId="0" borderId="4" xfId="18" applyNumberFormat="1" applyFont="1" applyBorder="1" applyAlignment="1">
      <alignment horizontal="right" vertical="center" wrapText="1"/>
      <protection/>
    </xf>
    <xf numFmtId="3" fontId="20" fillId="0" borderId="2" xfId="18" applyNumberFormat="1" applyFont="1" applyBorder="1" applyAlignment="1">
      <alignment horizontal="center" vertical="top" wrapText="1"/>
      <protection/>
    </xf>
    <xf numFmtId="0" fontId="20" fillId="0" borderId="4" xfId="0" applyFont="1" applyBorder="1" applyAlignment="1">
      <alignment horizontal="center" vertical="top" wrapText="1"/>
    </xf>
    <xf numFmtId="0" fontId="15" fillId="0" borderId="2" xfId="18" applyFont="1" applyBorder="1" applyAlignment="1">
      <alignment horizontal="center" vertical="center" wrapText="1"/>
      <protection/>
    </xf>
    <xf numFmtId="0" fontId="15" fillId="0" borderId="4" xfId="18" applyFont="1" applyBorder="1" applyAlignment="1">
      <alignment horizontal="center" vertical="center" wrapText="1"/>
      <protection/>
    </xf>
    <xf numFmtId="0" fontId="15" fillId="0" borderId="2" xfId="18" applyFont="1" applyBorder="1" applyAlignment="1">
      <alignment horizontal="left" vertical="top" wrapText="1"/>
      <protection/>
    </xf>
    <xf numFmtId="0" fontId="15" fillId="0" borderId="4" xfId="18" applyFont="1" applyBorder="1" applyAlignment="1">
      <alignment horizontal="left" vertical="top" wrapText="1"/>
      <protection/>
    </xf>
    <xf numFmtId="0" fontId="15" fillId="0" borderId="2" xfId="18" applyFont="1" applyBorder="1" applyAlignment="1">
      <alignment horizontal="left" vertical="center" wrapText="1"/>
      <protection/>
    </xf>
    <xf numFmtId="0" fontId="15" fillId="0" borderId="4" xfId="18" applyFont="1" applyBorder="1" applyAlignment="1">
      <alignment horizontal="left" vertical="center" wrapText="1"/>
      <protection/>
    </xf>
    <xf numFmtId="0" fontId="20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3" fontId="15" fillId="0" borderId="2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49" fontId="0" fillId="0" borderId="4" xfId="0" applyNumberForma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0" borderId="4" xfId="0" applyNumberFormat="1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8" fillId="0" borderId="4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44" fontId="20" fillId="0" borderId="23" xfId="0" applyNumberFormat="1" applyFont="1" applyBorder="1" applyAlignment="1">
      <alignment horizontal="center" vertical="center"/>
    </xf>
    <xf numFmtId="44" fontId="26" fillId="0" borderId="0" xfId="0" applyNumberFormat="1" applyFont="1" applyBorder="1" applyAlignment="1">
      <alignment/>
    </xf>
    <xf numFmtId="44" fontId="26" fillId="0" borderId="14" xfId="0" applyNumberFormat="1" applyFont="1" applyBorder="1" applyAlignment="1">
      <alignment/>
    </xf>
    <xf numFmtId="44" fontId="26" fillId="0" borderId="23" xfId="0" applyNumberFormat="1" applyFont="1" applyBorder="1" applyAlignment="1">
      <alignment/>
    </xf>
    <xf numFmtId="44" fontId="26" fillId="0" borderId="32" xfId="0" applyNumberFormat="1" applyFont="1" applyBorder="1" applyAlignment="1">
      <alignment/>
    </xf>
    <xf numFmtId="44" fontId="26" fillId="0" borderId="33" xfId="0" applyNumberFormat="1" applyFont="1" applyBorder="1" applyAlignment="1">
      <alignment/>
    </xf>
    <xf numFmtId="44" fontId="26" fillId="0" borderId="34" xfId="0" applyNumberFormat="1" applyFont="1" applyBorder="1" applyAlignment="1">
      <alignment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top"/>
    </xf>
    <xf numFmtId="0" fontId="20" fillId="0" borderId="37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vertical="top" wrapText="1"/>
    </xf>
    <xf numFmtId="0" fontId="26" fillId="0" borderId="4" xfId="0" applyFont="1" applyBorder="1" applyAlignment="1">
      <alignment vertical="top" wrapText="1"/>
    </xf>
    <xf numFmtId="0" fontId="26" fillId="0" borderId="25" xfId="0" applyFont="1" applyBorder="1" applyAlignment="1">
      <alignment vertical="top" wrapText="1"/>
    </xf>
    <xf numFmtId="0" fontId="26" fillId="0" borderId="4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0" fontId="20" fillId="0" borderId="2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/>
    </xf>
    <xf numFmtId="0" fontId="28" fillId="0" borderId="4" xfId="0" applyFont="1" applyBorder="1" applyAlignment="1">
      <alignment horizontal="center" vertical="top"/>
    </xf>
    <xf numFmtId="0" fontId="26" fillId="0" borderId="4" xfId="0" applyFont="1" applyBorder="1" applyAlignment="1">
      <alignment horizontal="center" vertical="top"/>
    </xf>
    <xf numFmtId="0" fontId="26" fillId="0" borderId="25" xfId="0" applyFont="1" applyBorder="1" applyAlignment="1">
      <alignment horizontal="center" vertical="top"/>
    </xf>
    <xf numFmtId="0" fontId="20" fillId="0" borderId="2" xfId="0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29" fillId="0" borderId="4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/>
    </xf>
    <xf numFmtId="0" fontId="28" fillId="0" borderId="6" xfId="0" applyFont="1" applyBorder="1" applyAlignment="1">
      <alignment horizontal="center" vertical="top"/>
    </xf>
    <xf numFmtId="3" fontId="28" fillId="0" borderId="2" xfId="0" applyNumberFormat="1" applyFont="1" applyBorder="1" applyAlignment="1">
      <alignment/>
    </xf>
    <xf numFmtId="3" fontId="28" fillId="0" borderId="4" xfId="0" applyNumberFormat="1" applyFont="1" applyBorder="1" applyAlignment="1">
      <alignment/>
    </xf>
    <xf numFmtId="3" fontId="27" fillId="0" borderId="2" xfId="0" applyNumberFormat="1" applyFont="1" applyBorder="1" applyAlignment="1">
      <alignment/>
    </xf>
    <xf numFmtId="3" fontId="27" fillId="0" borderId="4" xfId="0" applyNumberFormat="1" applyFont="1" applyBorder="1" applyAlignment="1">
      <alignment/>
    </xf>
    <xf numFmtId="0" fontId="26" fillId="0" borderId="24" xfId="0" applyFont="1" applyBorder="1" applyAlignment="1">
      <alignment horizontal="center" vertical="top"/>
    </xf>
    <xf numFmtId="0" fontId="26" fillId="0" borderId="3" xfId="0" applyFont="1" applyBorder="1" applyAlignment="1">
      <alignment vertical="top" wrapText="1"/>
    </xf>
    <xf numFmtId="0" fontId="27" fillId="0" borderId="4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3" fontId="28" fillId="0" borderId="2" xfId="0" applyNumberFormat="1" applyFont="1" applyBorder="1" applyAlignment="1">
      <alignment/>
    </xf>
    <xf numFmtId="3" fontId="28" fillId="0" borderId="4" xfId="0" applyNumberFormat="1" applyFont="1" applyBorder="1" applyAlignment="1">
      <alignment/>
    </xf>
    <xf numFmtId="0" fontId="26" fillId="0" borderId="27" xfId="0" applyFont="1" applyBorder="1" applyAlignment="1">
      <alignment horizontal="center"/>
    </xf>
    <xf numFmtId="0" fontId="26" fillId="0" borderId="3" xfId="0" applyFont="1" applyBorder="1" applyAlignment="1">
      <alignment vertical="top"/>
    </xf>
    <xf numFmtId="0" fontId="30" fillId="0" borderId="6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6" fillId="0" borderId="4" xfId="0" applyFont="1" applyBorder="1" applyAlignment="1">
      <alignment/>
    </xf>
    <xf numFmtId="0" fontId="26" fillId="0" borderId="3" xfId="0" applyFont="1" applyBorder="1" applyAlignment="1">
      <alignment horizontal="center" vertical="top" wrapText="1"/>
    </xf>
    <xf numFmtId="0" fontId="26" fillId="0" borderId="37" xfId="0" applyFont="1" applyBorder="1" applyAlignment="1">
      <alignment horizontal="center" vertical="top"/>
    </xf>
    <xf numFmtId="0" fontId="20" fillId="0" borderId="25" xfId="0" applyFont="1" applyBorder="1" applyAlignment="1">
      <alignment vertical="top" wrapText="1"/>
    </xf>
    <xf numFmtId="0" fontId="27" fillId="0" borderId="25" xfId="0" applyFont="1" applyBorder="1" applyAlignment="1">
      <alignment horizontal="center" vertical="top"/>
    </xf>
    <xf numFmtId="0" fontId="26" fillId="0" borderId="4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3" fontId="28" fillId="0" borderId="21" xfId="0" applyNumberFormat="1" applyFont="1" applyBorder="1" applyAlignment="1">
      <alignment/>
    </xf>
    <xf numFmtId="3" fontId="28" fillId="0" borderId="20" xfId="0" applyNumberFormat="1" applyFont="1" applyBorder="1" applyAlignment="1">
      <alignment/>
    </xf>
    <xf numFmtId="0" fontId="18" fillId="0" borderId="24" xfId="0" applyFont="1" applyBorder="1" applyAlignment="1">
      <alignment horizontal="center" vertical="top"/>
    </xf>
    <xf numFmtId="0" fontId="29" fillId="0" borderId="24" xfId="0" applyFont="1" applyBorder="1" applyAlignment="1">
      <alignment horizontal="center" vertical="top"/>
    </xf>
    <xf numFmtId="0" fontId="29" fillId="0" borderId="37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0" fontId="18" fillId="0" borderId="25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wrapText="1"/>
    </xf>
    <xf numFmtId="49" fontId="20" fillId="0" borderId="4" xfId="0" applyNumberFormat="1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wrapText="1"/>
    </xf>
    <xf numFmtId="0" fontId="20" fillId="0" borderId="4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center" vertical="top" wrapText="1"/>
    </xf>
    <xf numFmtId="0" fontId="27" fillId="0" borderId="4" xfId="0" applyFont="1" applyBorder="1" applyAlignment="1">
      <alignment/>
    </xf>
    <xf numFmtId="0" fontId="27" fillId="0" borderId="3" xfId="0" applyFont="1" applyBorder="1" applyAlignment="1">
      <alignment/>
    </xf>
    <xf numFmtId="0" fontId="20" fillId="0" borderId="24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0" fillId="0" borderId="5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26" fillId="0" borderId="9" xfId="0" applyFont="1" applyBorder="1" applyAlignment="1">
      <alignment vertical="top" wrapText="1"/>
    </xf>
    <xf numFmtId="0" fontId="26" fillId="0" borderId="3" xfId="0" applyFont="1" applyBorder="1" applyAlignment="1">
      <alignment wrapText="1"/>
    </xf>
    <xf numFmtId="0" fontId="28" fillId="0" borderId="2" xfId="0" applyFont="1" applyBorder="1" applyAlignment="1">
      <alignment horizontal="center" vertical="top" wrapText="1"/>
    </xf>
    <xf numFmtId="0" fontId="28" fillId="0" borderId="4" xfId="0" applyFont="1" applyBorder="1" applyAlignment="1">
      <alignment wrapText="1"/>
    </xf>
    <xf numFmtId="0" fontId="27" fillId="0" borderId="3" xfId="0" applyFont="1" applyBorder="1" applyAlignment="1">
      <alignment wrapText="1"/>
    </xf>
    <xf numFmtId="0" fontId="24" fillId="0" borderId="38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wrapText="1"/>
    </xf>
    <xf numFmtId="0" fontId="29" fillId="0" borderId="4" xfId="0" applyFont="1" applyBorder="1" applyAlignment="1">
      <alignment wrapText="1"/>
    </xf>
    <xf numFmtId="3" fontId="28" fillId="0" borderId="2" xfId="0" applyNumberFormat="1" applyFont="1" applyBorder="1" applyAlignment="1">
      <alignment horizontal="right" vertical="center" wrapText="1"/>
    </xf>
    <xf numFmtId="3" fontId="27" fillId="0" borderId="4" xfId="0" applyNumberFormat="1" applyFont="1" applyBorder="1" applyAlignment="1">
      <alignment horizontal="right" vertical="center" wrapText="1"/>
    </xf>
    <xf numFmtId="3" fontId="28" fillId="0" borderId="21" xfId="0" applyNumberFormat="1" applyFont="1" applyBorder="1" applyAlignment="1">
      <alignment horizontal="right" vertical="center"/>
    </xf>
    <xf numFmtId="3" fontId="27" fillId="0" borderId="20" xfId="0" applyNumberFormat="1" applyFont="1" applyBorder="1" applyAlignment="1">
      <alignment horizontal="right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4" fontId="30" fillId="0" borderId="8" xfId="0" applyNumberFormat="1" applyFont="1" applyBorder="1" applyAlignment="1">
      <alignment vertical="center" wrapText="1"/>
    </xf>
    <xf numFmtId="4" fontId="30" fillId="0" borderId="11" xfId="0" applyNumberFormat="1" applyFont="1" applyBorder="1" applyAlignment="1">
      <alignment vertical="center" wrapText="1"/>
    </xf>
    <xf numFmtId="4" fontId="30" fillId="0" borderId="7" xfId="0" applyNumberFormat="1" applyFont="1" applyBorder="1" applyAlignment="1">
      <alignment vertical="center" wrapText="1"/>
    </xf>
    <xf numFmtId="0" fontId="30" fillId="0" borderId="8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0" fillId="0" borderId="8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5" fillId="0" borderId="7" xfId="0" applyFont="1" applyBorder="1" applyAlignment="1">
      <alignment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right"/>
      <protection/>
    </xf>
    <xf numFmtId="0" fontId="0" fillId="0" borderId="4" xfId="0" applyBorder="1" applyAlignment="1">
      <alignment horizontal="right"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3" fillId="0" borderId="8" xfId="0" applyNumberFormat="1" applyFont="1" applyFill="1" applyBorder="1" applyAlignment="1" applyProtection="1">
      <alignment horizontal="left" vertical="center" wrapText="1"/>
      <protection/>
    </xf>
    <xf numFmtId="166" fontId="3" fillId="0" borderId="7" xfId="0" applyNumberFormat="1" applyFont="1" applyFill="1" applyBorder="1" applyAlignment="1" applyProtection="1">
      <alignment horizontal="left" vertical="center" wrapText="1"/>
      <protection/>
    </xf>
    <xf numFmtId="166" fontId="1" fillId="0" borderId="8" xfId="0" applyNumberFormat="1" applyFont="1" applyFill="1" applyBorder="1" applyAlignment="1" applyProtection="1">
      <alignment horizontal="center" vertical="center"/>
      <protection/>
    </xf>
    <xf numFmtId="166" fontId="1" fillId="0" borderId="7" xfId="0" applyNumberFormat="1" applyFont="1" applyFill="1" applyBorder="1" applyAlignment="1" applyProtection="1">
      <alignment horizontal="center" vertical="center"/>
      <protection/>
    </xf>
    <xf numFmtId="166" fontId="0" fillId="0" borderId="8" xfId="0" applyNumberFormat="1" applyFont="1" applyFill="1" applyBorder="1" applyAlignment="1" applyProtection="1">
      <alignment horizontal="center" vertical="center"/>
      <protection/>
    </xf>
    <xf numFmtId="166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6" fontId="0" fillId="0" borderId="8" xfId="0" applyNumberFormat="1" applyFont="1" applyFill="1" applyBorder="1" applyAlignment="1" applyProtection="1" quotePrefix="1">
      <alignment horizontal="center" vertical="center"/>
      <protection/>
    </xf>
    <xf numFmtId="166" fontId="0" fillId="0" borderId="7" xfId="0" applyNumberFormat="1" applyFont="1" applyFill="1" applyBorder="1" applyAlignment="1" applyProtection="1" quotePrefix="1">
      <alignment horizontal="center" vertical="center"/>
      <protection/>
    </xf>
    <xf numFmtId="3" fontId="0" fillId="0" borderId="8" xfId="0" applyNumberFormat="1" applyFont="1" applyFill="1" applyBorder="1" applyAlignment="1" applyProtection="1">
      <alignment horizontal="center" vertical="center"/>
      <protection/>
    </xf>
    <xf numFmtId="3" fontId="0" fillId="0" borderId="7" xfId="0" applyNumberFormat="1" applyFont="1" applyFill="1" applyBorder="1" applyAlignment="1" applyProtection="1">
      <alignment horizontal="center" vertical="center"/>
      <protection/>
    </xf>
    <xf numFmtId="3" fontId="1" fillId="0" borderId="8" xfId="0" applyNumberFormat="1" applyFont="1" applyFill="1" applyBorder="1" applyAlignment="1" applyProtection="1">
      <alignment horizontal="center" vertical="center"/>
      <protection/>
    </xf>
    <xf numFmtId="3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164" fontId="1" fillId="0" borderId="8" xfId="0" applyNumberFormat="1" applyFont="1" applyFill="1" applyBorder="1" applyAlignment="1" applyProtection="1">
      <alignment horizontal="center" vertical="center"/>
      <protection/>
    </xf>
    <xf numFmtId="164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/>
      <protection/>
    </xf>
    <xf numFmtId="3" fontId="14" fillId="0" borderId="9" xfId="0" applyNumberFormat="1" applyFont="1" applyFill="1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3" fontId="14" fillId="0" borderId="8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vertical="top"/>
      <protection/>
    </xf>
    <xf numFmtId="0" fontId="3" fillId="0" borderId="8" xfId="0" applyNumberFormat="1" applyFont="1" applyFill="1" applyBorder="1" applyAlignment="1" applyProtection="1">
      <alignment horizontal="center" vertical="top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0" fontId="3" fillId="0" borderId="9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/>
    </xf>
    <xf numFmtId="0" fontId="3" fillId="0" borderId="2" xfId="0" applyNumberFormat="1" applyFont="1" applyFill="1" applyBorder="1" applyAlignment="1" applyProtection="1">
      <alignment vertical="top" wrapText="1"/>
      <protection/>
    </xf>
    <xf numFmtId="3" fontId="14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3" fontId="0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3" fontId="14" fillId="0" borderId="5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4" fillId="0" borderId="9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4"/>
  <sheetViews>
    <sheetView workbookViewId="0" topLeftCell="A1">
      <selection activeCell="A11" sqref="A11:H11"/>
    </sheetView>
  </sheetViews>
  <sheetFormatPr defaultColWidth="9.00390625" defaultRowHeight="12.75"/>
  <cols>
    <col min="1" max="1" width="3.125" style="0" customWidth="1"/>
    <col min="2" max="2" width="4.875" style="0" customWidth="1"/>
    <col min="3" max="3" width="9.25390625" style="0" customWidth="1"/>
    <col min="4" max="4" width="8.625" style="0" customWidth="1"/>
    <col min="5" max="5" width="29.375" style="0" customWidth="1"/>
    <col min="6" max="7" width="15.75390625" style="0" customWidth="1"/>
    <col min="8" max="8" width="7.125" style="0" customWidth="1"/>
  </cols>
  <sheetData>
    <row r="1" ht="12.75">
      <c r="F1" s="58" t="s">
        <v>806</v>
      </c>
    </row>
    <row r="2" ht="12.75">
      <c r="F2" s="58" t="s">
        <v>805</v>
      </c>
    </row>
    <row r="3" ht="12.75">
      <c r="F3" s="58" t="s">
        <v>866</v>
      </c>
    </row>
    <row r="4" ht="12.75">
      <c r="F4" s="58" t="s">
        <v>804</v>
      </c>
    </row>
    <row r="5" ht="12.75">
      <c r="F5" s="58" t="s">
        <v>867</v>
      </c>
    </row>
    <row r="6" ht="15" customHeight="1"/>
    <row r="7" spans="1:8" ht="21" customHeight="1">
      <c r="A7" s="847"/>
      <c r="B7" s="848"/>
      <c r="C7" s="848"/>
      <c r="D7" s="848"/>
      <c r="E7" s="848"/>
      <c r="F7" s="848"/>
      <c r="G7" s="848"/>
      <c r="H7" s="848"/>
    </row>
    <row r="8" ht="18.75" customHeight="1"/>
    <row r="9" spans="1:8" ht="15.75">
      <c r="A9" s="845" t="s">
        <v>659</v>
      </c>
      <c r="B9" s="846"/>
      <c r="C9" s="846"/>
      <c r="D9" s="846"/>
      <c r="E9" s="846"/>
      <c r="F9" s="846"/>
      <c r="G9" s="846"/>
      <c r="H9" s="846"/>
    </row>
    <row r="10" spans="1:8" ht="15.75">
      <c r="A10" s="845" t="s">
        <v>703</v>
      </c>
      <c r="B10" s="846"/>
      <c r="C10" s="846"/>
      <c r="D10" s="846"/>
      <c r="E10" s="846"/>
      <c r="F10" s="846"/>
      <c r="G10" s="846"/>
      <c r="H10" s="846"/>
    </row>
    <row r="11" spans="1:8" ht="15.75">
      <c r="A11" s="845" t="s">
        <v>652</v>
      </c>
      <c r="B11" s="846"/>
      <c r="C11" s="846"/>
      <c r="D11" s="846"/>
      <c r="E11" s="846"/>
      <c r="F11" s="846"/>
      <c r="G11" s="846"/>
      <c r="H11" s="846"/>
    </row>
    <row r="12" spans="1:8" ht="15.75">
      <c r="A12" s="845" t="s">
        <v>791</v>
      </c>
      <c r="B12" s="846"/>
      <c r="C12" s="846"/>
      <c r="D12" s="846"/>
      <c r="E12" s="846"/>
      <c r="F12" s="846"/>
      <c r="G12" s="846"/>
      <c r="H12" s="846"/>
    </row>
    <row r="13" ht="26.25" customHeight="1">
      <c r="E13" s="11"/>
    </row>
    <row r="14" ht="13.5" customHeight="1">
      <c r="H14" s="22" t="s">
        <v>702</v>
      </c>
    </row>
    <row r="15" spans="1:8" ht="19.5" customHeight="1">
      <c r="A15" s="820" t="s">
        <v>653</v>
      </c>
      <c r="B15" s="820" t="s">
        <v>654</v>
      </c>
      <c r="C15" s="820" t="s">
        <v>655</v>
      </c>
      <c r="D15" s="820" t="s">
        <v>656</v>
      </c>
      <c r="E15" s="820" t="s">
        <v>657</v>
      </c>
      <c r="F15" s="849" t="s">
        <v>824</v>
      </c>
      <c r="G15" s="849" t="s">
        <v>857</v>
      </c>
      <c r="H15" s="12" t="s">
        <v>658</v>
      </c>
    </row>
    <row r="16" spans="1:8" ht="33" customHeight="1">
      <c r="A16" s="794"/>
      <c r="B16" s="794"/>
      <c r="C16" s="794"/>
      <c r="D16" s="794"/>
      <c r="E16" s="794"/>
      <c r="F16" s="795"/>
      <c r="G16" s="850"/>
      <c r="H16" s="13" t="s">
        <v>660</v>
      </c>
    </row>
    <row r="17" spans="1:8" ht="12.7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</row>
    <row r="18" spans="1:8" ht="19.5" customHeight="1">
      <c r="A18" s="817" t="s">
        <v>807</v>
      </c>
      <c r="B18" s="818"/>
      <c r="C18" s="818"/>
      <c r="D18" s="818"/>
      <c r="E18" s="819"/>
      <c r="F18" s="76">
        <v>47571400</v>
      </c>
      <c r="G18" s="76">
        <v>59896526</v>
      </c>
      <c r="H18" s="77">
        <v>125.9</v>
      </c>
    </row>
    <row r="19" spans="1:8" ht="19.5" customHeight="1">
      <c r="A19" s="12" t="s">
        <v>661</v>
      </c>
      <c r="B19" s="61" t="s">
        <v>808</v>
      </c>
      <c r="C19" s="517" t="s">
        <v>810</v>
      </c>
      <c r="D19" s="518"/>
      <c r="E19" s="519"/>
      <c r="F19" s="62" t="s">
        <v>812</v>
      </c>
      <c r="G19" s="57">
        <v>327708</v>
      </c>
      <c r="H19" s="62" t="s">
        <v>812</v>
      </c>
    </row>
    <row r="20" spans="1:8" ht="37.5" customHeight="1">
      <c r="A20" s="59"/>
      <c r="B20" s="59"/>
      <c r="C20" s="8" t="s">
        <v>809</v>
      </c>
      <c r="D20" s="796" t="s">
        <v>811</v>
      </c>
      <c r="E20" s="797"/>
      <c r="F20" s="63" t="s">
        <v>812</v>
      </c>
      <c r="G20" s="69">
        <v>327708</v>
      </c>
      <c r="H20" s="63" t="s">
        <v>812</v>
      </c>
    </row>
    <row r="21" spans="1:8" ht="153" customHeight="1">
      <c r="A21" s="60"/>
      <c r="B21" s="60"/>
      <c r="C21" s="60"/>
      <c r="D21" s="31" t="s">
        <v>704</v>
      </c>
      <c r="E21" s="15" t="s">
        <v>781</v>
      </c>
      <c r="F21" s="63" t="s">
        <v>812</v>
      </c>
      <c r="G21" s="69">
        <v>327708</v>
      </c>
      <c r="H21" s="63" t="s">
        <v>812</v>
      </c>
    </row>
    <row r="22" spans="1:8" ht="21" customHeight="1">
      <c r="A22" s="12" t="s">
        <v>803</v>
      </c>
      <c r="B22" s="12">
        <v>600</v>
      </c>
      <c r="C22" s="734" t="s">
        <v>717</v>
      </c>
      <c r="D22" s="735"/>
      <c r="E22" s="736"/>
      <c r="F22" s="57">
        <v>540825</v>
      </c>
      <c r="G22" s="57">
        <v>35000</v>
      </c>
      <c r="H22" s="21">
        <v>6.5</v>
      </c>
    </row>
    <row r="23" spans="1:8" ht="21.75" customHeight="1">
      <c r="A23" s="14"/>
      <c r="B23" s="14"/>
      <c r="C23" s="14">
        <v>60016</v>
      </c>
      <c r="D23" s="796" t="s">
        <v>731</v>
      </c>
      <c r="E23" s="797"/>
      <c r="F23" s="55">
        <v>540825</v>
      </c>
      <c r="G23" s="55">
        <v>35000</v>
      </c>
      <c r="H23" s="18">
        <v>6.5</v>
      </c>
    </row>
    <row r="24" spans="1:8" ht="21.75" customHeight="1">
      <c r="A24" s="14"/>
      <c r="B24" s="14"/>
      <c r="C24" s="14"/>
      <c r="D24" s="31" t="s">
        <v>662</v>
      </c>
      <c r="E24" s="29" t="s">
        <v>758</v>
      </c>
      <c r="F24" s="55">
        <v>20000</v>
      </c>
      <c r="G24" s="55">
        <v>35000</v>
      </c>
      <c r="H24" s="18">
        <v>175</v>
      </c>
    </row>
    <row r="25" spans="1:8" ht="26.25" customHeight="1">
      <c r="A25" s="14"/>
      <c r="B25" s="14"/>
      <c r="C25" s="14"/>
      <c r="D25" s="34" t="s">
        <v>787</v>
      </c>
      <c r="E25" s="15" t="s">
        <v>789</v>
      </c>
      <c r="F25" s="55">
        <v>15268</v>
      </c>
      <c r="G25" s="63" t="s">
        <v>812</v>
      </c>
      <c r="H25" s="63" t="s">
        <v>812</v>
      </c>
    </row>
    <row r="26" spans="1:8" ht="78" customHeight="1">
      <c r="A26" s="5"/>
      <c r="B26" s="5"/>
      <c r="C26" s="5"/>
      <c r="D26" s="34" t="s">
        <v>716</v>
      </c>
      <c r="E26" s="15" t="s">
        <v>779</v>
      </c>
      <c r="F26" s="55">
        <v>120000</v>
      </c>
      <c r="G26" s="63" t="s">
        <v>812</v>
      </c>
      <c r="H26" s="63" t="s">
        <v>812</v>
      </c>
    </row>
    <row r="27" spans="1:8" ht="116.25" customHeight="1">
      <c r="A27" s="2"/>
      <c r="B27" s="2"/>
      <c r="C27" s="2"/>
      <c r="D27" s="32">
        <v>6291</v>
      </c>
      <c r="E27" s="15" t="s">
        <v>759</v>
      </c>
      <c r="F27" s="55">
        <v>385557</v>
      </c>
      <c r="G27" s="63" t="s">
        <v>812</v>
      </c>
      <c r="H27" s="63" t="s">
        <v>812</v>
      </c>
    </row>
    <row r="28" spans="1:8" ht="22.5" customHeight="1">
      <c r="A28" s="12" t="s">
        <v>663</v>
      </c>
      <c r="B28" s="12">
        <v>630</v>
      </c>
      <c r="C28" s="734" t="s">
        <v>718</v>
      </c>
      <c r="D28" s="735"/>
      <c r="E28" s="736"/>
      <c r="F28" s="57">
        <v>76121</v>
      </c>
      <c r="G28" s="57">
        <v>12164530</v>
      </c>
      <c r="H28" s="64">
        <v>1598.1</v>
      </c>
    </row>
    <row r="29" spans="1:8" ht="34.5" customHeight="1">
      <c r="A29" s="14"/>
      <c r="B29" s="14"/>
      <c r="C29" s="14">
        <v>63003</v>
      </c>
      <c r="D29" s="796" t="s">
        <v>732</v>
      </c>
      <c r="E29" s="797"/>
      <c r="F29" s="55">
        <v>76121</v>
      </c>
      <c r="G29" s="55">
        <v>12164530</v>
      </c>
      <c r="H29" s="78">
        <v>1598.1</v>
      </c>
    </row>
    <row r="30" spans="1:8" ht="168" customHeight="1">
      <c r="A30" s="14"/>
      <c r="B30" s="14"/>
      <c r="C30" s="14"/>
      <c r="D30" s="49" t="s">
        <v>864</v>
      </c>
      <c r="E30" s="15" t="s">
        <v>862</v>
      </c>
      <c r="F30" s="55">
        <v>3244</v>
      </c>
      <c r="G30" s="63" t="s">
        <v>812</v>
      </c>
      <c r="H30" s="63" t="s">
        <v>812</v>
      </c>
    </row>
    <row r="31" spans="1:8" ht="155.25" customHeight="1">
      <c r="A31" s="14"/>
      <c r="B31" s="14"/>
      <c r="C31" s="14"/>
      <c r="D31" s="3" t="s">
        <v>704</v>
      </c>
      <c r="E31" s="15" t="s">
        <v>782</v>
      </c>
      <c r="F31" s="63" t="s">
        <v>812</v>
      </c>
      <c r="G31" s="55">
        <v>8657706</v>
      </c>
      <c r="H31" s="63" t="s">
        <v>812</v>
      </c>
    </row>
    <row r="32" spans="1:8" ht="174" customHeight="1">
      <c r="A32" s="5"/>
      <c r="B32" s="5"/>
      <c r="C32" s="5"/>
      <c r="D32" s="3" t="s">
        <v>861</v>
      </c>
      <c r="E32" s="15" t="s">
        <v>860</v>
      </c>
      <c r="F32" s="55">
        <v>72877</v>
      </c>
      <c r="G32" s="55">
        <v>3506824</v>
      </c>
      <c r="H32" s="65">
        <v>4812</v>
      </c>
    </row>
    <row r="33" spans="1:8" ht="24" customHeight="1">
      <c r="A33" s="19" t="s">
        <v>671</v>
      </c>
      <c r="B33" s="12">
        <v>700</v>
      </c>
      <c r="C33" s="798" t="s">
        <v>719</v>
      </c>
      <c r="D33" s="783"/>
      <c r="E33" s="764"/>
      <c r="F33" s="57">
        <v>6655347</v>
      </c>
      <c r="G33" s="57">
        <v>4958300</v>
      </c>
      <c r="H33" s="21">
        <v>74.5</v>
      </c>
    </row>
    <row r="34" spans="1:8" ht="27" customHeight="1">
      <c r="A34" s="20"/>
      <c r="B34" s="14"/>
      <c r="C34" s="14">
        <v>70001</v>
      </c>
      <c r="D34" s="796" t="s">
        <v>733</v>
      </c>
      <c r="E34" s="797"/>
      <c r="F34" s="55">
        <v>3426700</v>
      </c>
      <c r="G34" s="55">
        <v>3102000</v>
      </c>
      <c r="H34" s="18">
        <v>90.5</v>
      </c>
    </row>
    <row r="35" spans="1:8" ht="105" customHeight="1">
      <c r="A35" s="14"/>
      <c r="B35" s="14"/>
      <c r="C35" s="14"/>
      <c r="D35" s="3" t="s">
        <v>664</v>
      </c>
      <c r="E35" s="15" t="s">
        <v>826</v>
      </c>
      <c r="F35" s="55">
        <v>1930600</v>
      </c>
      <c r="G35" s="55">
        <v>1969600</v>
      </c>
      <c r="H35" s="18">
        <v>102</v>
      </c>
    </row>
    <row r="36" spans="1:8" ht="21.75" customHeight="1">
      <c r="A36" s="14"/>
      <c r="B36" s="14"/>
      <c r="C36" s="14"/>
      <c r="D36" s="3" t="s">
        <v>665</v>
      </c>
      <c r="E36" s="15" t="s">
        <v>760</v>
      </c>
      <c r="F36" s="55">
        <v>1284100</v>
      </c>
      <c r="G36" s="55">
        <v>1117400</v>
      </c>
      <c r="H36" s="18">
        <v>87</v>
      </c>
    </row>
    <row r="37" spans="1:8" ht="21.75" customHeight="1">
      <c r="A37" s="14"/>
      <c r="B37" s="14"/>
      <c r="C37" s="14"/>
      <c r="D37" s="3" t="s">
        <v>666</v>
      </c>
      <c r="E37" s="15" t="s">
        <v>761</v>
      </c>
      <c r="F37" s="55">
        <v>23000</v>
      </c>
      <c r="G37" s="55">
        <v>15000</v>
      </c>
      <c r="H37" s="18">
        <v>65.2</v>
      </c>
    </row>
    <row r="38" spans="1:8" ht="27.75" customHeight="1">
      <c r="A38" s="14"/>
      <c r="B38" s="14"/>
      <c r="C38" s="14"/>
      <c r="D38" s="3" t="s">
        <v>667</v>
      </c>
      <c r="E38" s="15" t="s">
        <v>762</v>
      </c>
      <c r="F38" s="55">
        <v>8000</v>
      </c>
      <c r="G38" s="63" t="s">
        <v>812</v>
      </c>
      <c r="H38" s="63" t="s">
        <v>812</v>
      </c>
    </row>
    <row r="39" spans="1:8" ht="78" customHeight="1">
      <c r="A39" s="20"/>
      <c r="B39" s="14"/>
      <c r="C39" s="5"/>
      <c r="D39" s="50" t="s">
        <v>788</v>
      </c>
      <c r="E39" s="15" t="s">
        <v>790</v>
      </c>
      <c r="F39" s="55">
        <v>181000</v>
      </c>
      <c r="G39" s="63" t="s">
        <v>812</v>
      </c>
      <c r="H39" s="63" t="s">
        <v>812</v>
      </c>
    </row>
    <row r="40" spans="1:8" ht="27" customHeight="1">
      <c r="A40" s="20"/>
      <c r="B40" s="14"/>
      <c r="C40" s="14">
        <v>70005</v>
      </c>
      <c r="D40" s="471" t="s">
        <v>827</v>
      </c>
      <c r="E40" s="495"/>
      <c r="F40" s="54">
        <v>3228647</v>
      </c>
      <c r="G40" s="54">
        <v>1856300</v>
      </c>
      <c r="H40" s="48">
        <v>57.5</v>
      </c>
    </row>
    <row r="41" spans="1:8" ht="49.5" customHeight="1">
      <c r="A41" s="20"/>
      <c r="B41" s="14"/>
      <c r="C41" s="14"/>
      <c r="D41" s="3" t="s">
        <v>668</v>
      </c>
      <c r="E41" s="15" t="s">
        <v>828</v>
      </c>
      <c r="F41" s="55">
        <v>170000</v>
      </c>
      <c r="G41" s="55">
        <v>150000</v>
      </c>
      <c r="H41" s="18">
        <v>88.2</v>
      </c>
    </row>
    <row r="42" spans="1:8" ht="22.5" customHeight="1">
      <c r="A42" s="20"/>
      <c r="B42" s="14"/>
      <c r="C42" s="14"/>
      <c r="D42" s="3" t="s">
        <v>662</v>
      </c>
      <c r="E42" s="15" t="s">
        <v>758</v>
      </c>
      <c r="F42" s="55">
        <v>36000</v>
      </c>
      <c r="G42" s="55">
        <v>15000</v>
      </c>
      <c r="H42" s="18">
        <v>41.7</v>
      </c>
    </row>
    <row r="43" spans="1:8" ht="105" customHeight="1">
      <c r="A43" s="20"/>
      <c r="B43" s="14"/>
      <c r="C43" s="14"/>
      <c r="D43" s="3" t="s">
        <v>664</v>
      </c>
      <c r="E43" s="15" t="s">
        <v>829</v>
      </c>
      <c r="F43" s="55">
        <v>130000</v>
      </c>
      <c r="G43" s="55">
        <v>111300</v>
      </c>
      <c r="H43" s="18">
        <v>85.6</v>
      </c>
    </row>
    <row r="44" spans="1:8" ht="65.25" customHeight="1">
      <c r="A44" s="20"/>
      <c r="B44" s="14"/>
      <c r="C44" s="14"/>
      <c r="D44" s="3" t="s">
        <v>669</v>
      </c>
      <c r="E44" s="15" t="s">
        <v>830</v>
      </c>
      <c r="F44" s="55">
        <v>63000</v>
      </c>
      <c r="G44" s="55">
        <v>70000</v>
      </c>
      <c r="H44" s="18">
        <v>111.1</v>
      </c>
    </row>
    <row r="45" spans="1:8" ht="55.5" customHeight="1">
      <c r="A45" s="20"/>
      <c r="B45" s="14"/>
      <c r="C45" s="14"/>
      <c r="D45" s="3" t="s">
        <v>670</v>
      </c>
      <c r="E45" s="15" t="s">
        <v>763</v>
      </c>
      <c r="F45" s="55">
        <v>2810647</v>
      </c>
      <c r="G45" s="55">
        <v>1500000</v>
      </c>
      <c r="H45" s="18">
        <v>53.4</v>
      </c>
    </row>
    <row r="46" spans="1:8" ht="27.75" customHeight="1">
      <c r="A46" s="66"/>
      <c r="B46" s="5"/>
      <c r="C46" s="5"/>
      <c r="D46" s="3" t="s">
        <v>666</v>
      </c>
      <c r="E46" s="15" t="s">
        <v>761</v>
      </c>
      <c r="F46" s="55">
        <v>19000</v>
      </c>
      <c r="G46" s="55">
        <v>10000</v>
      </c>
      <c r="H46" s="18">
        <v>52.6</v>
      </c>
    </row>
    <row r="47" spans="1:8" ht="28.5" customHeight="1">
      <c r="A47" s="12" t="s">
        <v>673</v>
      </c>
      <c r="B47" s="12">
        <v>750</v>
      </c>
      <c r="C47" s="798" t="s">
        <v>720</v>
      </c>
      <c r="D47" s="783"/>
      <c r="E47" s="764"/>
      <c r="F47" s="57">
        <v>309592</v>
      </c>
      <c r="G47" s="57">
        <v>384328</v>
      </c>
      <c r="H47" s="21">
        <v>124.1</v>
      </c>
    </row>
    <row r="48" spans="1:8" ht="19.5" customHeight="1">
      <c r="A48" s="14"/>
      <c r="B48" s="14"/>
      <c r="C48" s="4">
        <v>75011</v>
      </c>
      <c r="D48" s="796" t="s">
        <v>734</v>
      </c>
      <c r="E48" s="797"/>
      <c r="F48" s="55">
        <v>202050</v>
      </c>
      <c r="G48" s="55">
        <v>204350</v>
      </c>
      <c r="H48" s="18">
        <v>101.1</v>
      </c>
    </row>
    <row r="49" spans="1:8" ht="77.25" customHeight="1">
      <c r="A49" s="14"/>
      <c r="B49" s="14"/>
      <c r="C49" s="14"/>
      <c r="D49" s="49">
        <v>2010</v>
      </c>
      <c r="E49" s="15" t="s">
        <v>792</v>
      </c>
      <c r="F49" s="55">
        <v>198400</v>
      </c>
      <c r="G49" s="55">
        <v>200700</v>
      </c>
      <c r="H49" s="18">
        <v>101.2</v>
      </c>
    </row>
    <row r="50" spans="1:8" ht="75" customHeight="1">
      <c r="A50" s="14"/>
      <c r="B50" s="14"/>
      <c r="C50" s="14"/>
      <c r="D50" s="32">
        <v>2360</v>
      </c>
      <c r="E50" s="30" t="s">
        <v>831</v>
      </c>
      <c r="F50" s="55">
        <v>3650</v>
      </c>
      <c r="G50" s="55">
        <v>3650</v>
      </c>
      <c r="H50" s="18">
        <v>100</v>
      </c>
    </row>
    <row r="51" spans="1:8" ht="25.5" customHeight="1">
      <c r="A51" s="14"/>
      <c r="B51" s="14"/>
      <c r="C51" s="4">
        <v>75023</v>
      </c>
      <c r="D51" s="796" t="s">
        <v>735</v>
      </c>
      <c r="E51" s="797"/>
      <c r="F51" s="55">
        <v>107542</v>
      </c>
      <c r="G51" s="55">
        <v>179978</v>
      </c>
      <c r="H51" s="18">
        <v>167.4</v>
      </c>
    </row>
    <row r="52" spans="1:8" ht="22.5" customHeight="1">
      <c r="A52" s="14"/>
      <c r="B52" s="14"/>
      <c r="C52" s="14"/>
      <c r="D52" s="34" t="s">
        <v>665</v>
      </c>
      <c r="E52" s="15" t="s">
        <v>760</v>
      </c>
      <c r="F52" s="55">
        <v>5000</v>
      </c>
      <c r="G52" s="55">
        <v>5000</v>
      </c>
      <c r="H52" s="18">
        <v>100</v>
      </c>
    </row>
    <row r="53" spans="1:8" ht="23.25" customHeight="1">
      <c r="A53" s="14"/>
      <c r="B53" s="14"/>
      <c r="C53" s="14"/>
      <c r="D53" s="34" t="s">
        <v>667</v>
      </c>
      <c r="E53" s="15" t="s">
        <v>762</v>
      </c>
      <c r="F53" s="55">
        <v>15000</v>
      </c>
      <c r="G53" s="55">
        <v>20000</v>
      </c>
      <c r="H53" s="18">
        <v>133.3</v>
      </c>
    </row>
    <row r="54" spans="1:8" ht="91.5" customHeight="1">
      <c r="A54" s="14"/>
      <c r="B54" s="14"/>
      <c r="C54" s="14"/>
      <c r="D54" s="34" t="s">
        <v>813</v>
      </c>
      <c r="E54" s="15" t="s">
        <v>814</v>
      </c>
      <c r="F54" s="63" t="s">
        <v>812</v>
      </c>
      <c r="G54" s="55">
        <v>67436</v>
      </c>
      <c r="H54" s="63" t="s">
        <v>812</v>
      </c>
    </row>
    <row r="55" spans="1:8" ht="155.25" customHeight="1">
      <c r="A55" s="5"/>
      <c r="B55" s="5"/>
      <c r="C55" s="5"/>
      <c r="D55" s="33" t="s">
        <v>704</v>
      </c>
      <c r="E55" s="15" t="s">
        <v>783</v>
      </c>
      <c r="F55" s="55">
        <v>87542</v>
      </c>
      <c r="G55" s="55">
        <v>87542</v>
      </c>
      <c r="H55" s="18">
        <v>100</v>
      </c>
    </row>
    <row r="56" spans="1:8" ht="45" customHeight="1">
      <c r="A56" s="19" t="s">
        <v>674</v>
      </c>
      <c r="B56" s="12">
        <v>751</v>
      </c>
      <c r="C56" s="798" t="s">
        <v>832</v>
      </c>
      <c r="D56" s="783"/>
      <c r="E56" s="764"/>
      <c r="F56" s="57">
        <v>98477</v>
      </c>
      <c r="G56" s="57">
        <v>4338</v>
      </c>
      <c r="H56" s="21">
        <v>4.4</v>
      </c>
    </row>
    <row r="57" spans="1:8" ht="33" customHeight="1">
      <c r="A57" s="20"/>
      <c r="B57" s="14"/>
      <c r="C57" s="14">
        <v>75101</v>
      </c>
      <c r="D57" s="796" t="s">
        <v>833</v>
      </c>
      <c r="E57" s="797"/>
      <c r="F57" s="55">
        <v>4101</v>
      </c>
      <c r="G57" s="55">
        <v>4338</v>
      </c>
      <c r="H57" s="18">
        <v>105.8</v>
      </c>
    </row>
    <row r="58" spans="1:8" ht="75" customHeight="1">
      <c r="A58" s="5"/>
      <c r="B58" s="5"/>
      <c r="C58" s="5"/>
      <c r="D58" s="3" t="s">
        <v>705</v>
      </c>
      <c r="E58" s="15" t="s">
        <v>793</v>
      </c>
      <c r="F58" s="55">
        <v>4101</v>
      </c>
      <c r="G58" s="55">
        <v>4338</v>
      </c>
      <c r="H58" s="18">
        <v>105.8</v>
      </c>
    </row>
    <row r="59" spans="1:8" ht="28.5" customHeight="1">
      <c r="A59" s="14"/>
      <c r="B59" s="14"/>
      <c r="C59" s="14">
        <v>75107</v>
      </c>
      <c r="D59" s="494" t="s">
        <v>815</v>
      </c>
      <c r="E59" s="495"/>
      <c r="F59" s="54">
        <v>49319</v>
      </c>
      <c r="G59" s="84" t="s">
        <v>812</v>
      </c>
      <c r="H59" s="84" t="s">
        <v>812</v>
      </c>
    </row>
    <row r="60" spans="1:8" ht="79.5" customHeight="1">
      <c r="A60" s="14"/>
      <c r="B60" s="14"/>
      <c r="C60" s="20"/>
      <c r="D60" s="3" t="s">
        <v>705</v>
      </c>
      <c r="E60" s="15" t="s">
        <v>793</v>
      </c>
      <c r="F60" s="55">
        <v>49319</v>
      </c>
      <c r="G60" s="63" t="s">
        <v>812</v>
      </c>
      <c r="H60" s="63" t="s">
        <v>812</v>
      </c>
    </row>
    <row r="61" spans="1:8" ht="24" customHeight="1">
      <c r="A61" s="14"/>
      <c r="B61" s="14"/>
      <c r="C61" s="4">
        <v>75108</v>
      </c>
      <c r="D61" s="496" t="s">
        <v>816</v>
      </c>
      <c r="E61" s="687"/>
      <c r="F61" s="55">
        <v>45057</v>
      </c>
      <c r="G61" s="63" t="s">
        <v>812</v>
      </c>
      <c r="H61" s="63" t="s">
        <v>812</v>
      </c>
    </row>
    <row r="62" spans="1:8" ht="77.25" customHeight="1">
      <c r="A62" s="5"/>
      <c r="B62" s="5"/>
      <c r="C62" s="66"/>
      <c r="D62" s="3" t="s">
        <v>705</v>
      </c>
      <c r="E62" s="15" t="s">
        <v>793</v>
      </c>
      <c r="F62" s="55">
        <v>45057</v>
      </c>
      <c r="G62" s="63" t="s">
        <v>812</v>
      </c>
      <c r="H62" s="63" t="s">
        <v>812</v>
      </c>
    </row>
    <row r="63" spans="1:8" ht="25.5" customHeight="1">
      <c r="A63" s="12" t="s">
        <v>675</v>
      </c>
      <c r="B63" s="12">
        <v>752</v>
      </c>
      <c r="C63" s="798" t="s">
        <v>721</v>
      </c>
      <c r="D63" s="783"/>
      <c r="E63" s="764"/>
      <c r="F63" s="10">
        <v>395</v>
      </c>
      <c r="G63" s="10">
        <v>400</v>
      </c>
      <c r="H63" s="21">
        <v>101.3</v>
      </c>
    </row>
    <row r="64" spans="1:8" ht="24.75" customHeight="1">
      <c r="A64" s="14"/>
      <c r="B64" s="14"/>
      <c r="C64" s="14">
        <v>75212</v>
      </c>
      <c r="D64" s="796" t="s">
        <v>736</v>
      </c>
      <c r="E64" s="797"/>
      <c r="F64" s="7">
        <v>395</v>
      </c>
      <c r="G64" s="7">
        <v>400</v>
      </c>
      <c r="H64" s="18">
        <v>101.3</v>
      </c>
    </row>
    <row r="65" spans="1:8" ht="81.75" customHeight="1">
      <c r="A65" s="5"/>
      <c r="B65" s="5"/>
      <c r="C65" s="5"/>
      <c r="D65" s="3" t="s">
        <v>705</v>
      </c>
      <c r="E65" s="15" t="s">
        <v>794</v>
      </c>
      <c r="F65" s="7">
        <v>395</v>
      </c>
      <c r="G65" s="7">
        <v>400</v>
      </c>
      <c r="H65" s="18">
        <v>101.3</v>
      </c>
    </row>
    <row r="66" spans="1:8" ht="33" customHeight="1">
      <c r="A66" s="12" t="s">
        <v>695</v>
      </c>
      <c r="B66" s="12">
        <v>754</v>
      </c>
      <c r="C66" s="798" t="s">
        <v>834</v>
      </c>
      <c r="D66" s="783"/>
      <c r="E66" s="764"/>
      <c r="F66" s="57">
        <v>5500</v>
      </c>
      <c r="G66" s="57">
        <v>150000</v>
      </c>
      <c r="H66" s="64">
        <v>2727.3</v>
      </c>
    </row>
    <row r="67" spans="1:8" ht="23.25" customHeight="1">
      <c r="A67" s="14"/>
      <c r="B67" s="14"/>
      <c r="C67" s="14">
        <v>75414</v>
      </c>
      <c r="D67" s="796" t="s">
        <v>737</v>
      </c>
      <c r="E67" s="797"/>
      <c r="F67" s="55">
        <v>5500</v>
      </c>
      <c r="G67" s="63" t="s">
        <v>812</v>
      </c>
      <c r="H67" s="63" t="s">
        <v>812</v>
      </c>
    </row>
    <row r="68" spans="1:8" ht="74.25" customHeight="1">
      <c r="A68" s="14"/>
      <c r="B68" s="14"/>
      <c r="C68" s="5"/>
      <c r="D68" s="2">
        <v>2010</v>
      </c>
      <c r="E68" s="15" t="s">
        <v>794</v>
      </c>
      <c r="F68" s="55">
        <v>5500</v>
      </c>
      <c r="G68" s="63" t="s">
        <v>812</v>
      </c>
      <c r="H68" s="63" t="s">
        <v>812</v>
      </c>
    </row>
    <row r="69" spans="1:8" ht="22.5" customHeight="1">
      <c r="A69" s="14"/>
      <c r="B69" s="14"/>
      <c r="C69" s="20">
        <v>75416</v>
      </c>
      <c r="D69" s="686" t="s">
        <v>817</v>
      </c>
      <c r="E69" s="687"/>
      <c r="F69" s="63" t="s">
        <v>812</v>
      </c>
      <c r="G69" s="55">
        <v>150000</v>
      </c>
      <c r="H69" s="63" t="s">
        <v>812</v>
      </c>
    </row>
    <row r="70" spans="1:8" ht="36" customHeight="1">
      <c r="A70" s="14"/>
      <c r="B70" s="14"/>
      <c r="C70" s="5"/>
      <c r="D70" s="3" t="s">
        <v>818</v>
      </c>
      <c r="E70" s="15" t="s">
        <v>819</v>
      </c>
      <c r="F70" s="63" t="s">
        <v>812</v>
      </c>
      <c r="G70" s="55">
        <v>150000</v>
      </c>
      <c r="H70" s="63" t="s">
        <v>812</v>
      </c>
    </row>
    <row r="71" spans="1:8" ht="63.75" customHeight="1">
      <c r="A71" s="12" t="s">
        <v>696</v>
      </c>
      <c r="B71" s="12">
        <v>756</v>
      </c>
      <c r="C71" s="798" t="s">
        <v>722</v>
      </c>
      <c r="D71" s="783"/>
      <c r="E71" s="764"/>
      <c r="F71" s="57">
        <v>18537552</v>
      </c>
      <c r="G71" s="57">
        <v>19965087</v>
      </c>
      <c r="H71" s="21">
        <v>107.7</v>
      </c>
    </row>
    <row r="72" spans="1:8" s="89" customFormat="1" ht="30" customHeight="1">
      <c r="A72" s="14"/>
      <c r="B72" s="14"/>
      <c r="C72" s="14">
        <v>75601</v>
      </c>
      <c r="D72" s="669" t="s">
        <v>738</v>
      </c>
      <c r="E72" s="670"/>
      <c r="F72" s="87">
        <v>72700</v>
      </c>
      <c r="G72" s="87">
        <v>72700</v>
      </c>
      <c r="H72" s="88">
        <v>100</v>
      </c>
    </row>
    <row r="73" spans="1:8" s="89" customFormat="1" ht="54.75" customHeight="1">
      <c r="A73" s="5"/>
      <c r="B73" s="5"/>
      <c r="C73" s="5"/>
      <c r="D73" s="3" t="s">
        <v>677</v>
      </c>
      <c r="E73" s="15" t="s">
        <v>843</v>
      </c>
      <c r="F73" s="55">
        <v>64700</v>
      </c>
      <c r="G73" s="55">
        <v>64700</v>
      </c>
      <c r="H73" s="18">
        <v>100</v>
      </c>
    </row>
    <row r="74" spans="1:8" ht="35.25" customHeight="1">
      <c r="A74" s="4"/>
      <c r="B74" s="4"/>
      <c r="C74" s="2"/>
      <c r="D74" s="80" t="s">
        <v>676</v>
      </c>
      <c r="E74" s="82" t="s">
        <v>835</v>
      </c>
      <c r="F74" s="54">
        <v>8000</v>
      </c>
      <c r="G74" s="54">
        <v>8000</v>
      </c>
      <c r="H74" s="48">
        <v>100</v>
      </c>
    </row>
    <row r="75" spans="1:8" ht="61.5" customHeight="1">
      <c r="A75" s="14"/>
      <c r="B75" s="14"/>
      <c r="C75" s="14">
        <v>75615</v>
      </c>
      <c r="D75" s="642" t="s">
        <v>739</v>
      </c>
      <c r="E75" s="590"/>
      <c r="F75" s="54">
        <v>7559122</v>
      </c>
      <c r="G75" s="54">
        <v>7734871</v>
      </c>
      <c r="H75" s="48">
        <v>102.3</v>
      </c>
    </row>
    <row r="76" spans="1:8" ht="22.5" customHeight="1">
      <c r="A76" s="14"/>
      <c r="B76" s="14"/>
      <c r="C76" s="14"/>
      <c r="D76" s="3" t="s">
        <v>678</v>
      </c>
      <c r="E76" s="46" t="s">
        <v>764</v>
      </c>
      <c r="F76" s="55">
        <v>6767733</v>
      </c>
      <c r="G76" s="55">
        <v>7015498</v>
      </c>
      <c r="H76" s="18">
        <v>103.7</v>
      </c>
    </row>
    <row r="77" spans="1:8" ht="22.5" customHeight="1">
      <c r="A77" s="14"/>
      <c r="B77" s="14"/>
      <c r="C77" s="14"/>
      <c r="D77" s="3" t="s">
        <v>679</v>
      </c>
      <c r="E77" s="46" t="s">
        <v>765</v>
      </c>
      <c r="F77" s="55">
        <v>240545</v>
      </c>
      <c r="G77" s="55">
        <v>197739</v>
      </c>
      <c r="H77" s="18">
        <v>82.2</v>
      </c>
    </row>
    <row r="78" spans="1:8" ht="22.5" customHeight="1">
      <c r="A78" s="14"/>
      <c r="B78" s="14"/>
      <c r="C78" s="14"/>
      <c r="D78" s="3" t="s">
        <v>680</v>
      </c>
      <c r="E78" s="46" t="s">
        <v>766</v>
      </c>
      <c r="F78" s="55">
        <v>140000</v>
      </c>
      <c r="G78" s="55">
        <v>153000</v>
      </c>
      <c r="H78" s="18">
        <v>109.3</v>
      </c>
    </row>
    <row r="79" spans="1:8" ht="28.5" customHeight="1">
      <c r="A79" s="14"/>
      <c r="B79" s="14"/>
      <c r="C79" s="14"/>
      <c r="D79" s="3" t="s">
        <v>681</v>
      </c>
      <c r="E79" s="45" t="s">
        <v>767</v>
      </c>
      <c r="F79" s="55">
        <v>116000</v>
      </c>
      <c r="G79" s="55">
        <v>116000</v>
      </c>
      <c r="H79" s="18">
        <v>100</v>
      </c>
    </row>
    <row r="80" spans="1:8" ht="28.5" customHeight="1">
      <c r="A80" s="14"/>
      <c r="B80" s="14"/>
      <c r="C80" s="14"/>
      <c r="D80" s="3" t="s">
        <v>686</v>
      </c>
      <c r="E80" s="45" t="s">
        <v>769</v>
      </c>
      <c r="F80" s="55">
        <v>6000</v>
      </c>
      <c r="G80" s="55">
        <v>6000</v>
      </c>
      <c r="H80" s="18">
        <v>100</v>
      </c>
    </row>
    <row r="81" spans="1:8" ht="38.25" customHeight="1">
      <c r="A81" s="14"/>
      <c r="B81" s="14"/>
      <c r="C81" s="14"/>
      <c r="D81" s="3" t="s">
        <v>676</v>
      </c>
      <c r="E81" s="15" t="s">
        <v>835</v>
      </c>
      <c r="F81" s="55">
        <v>147442</v>
      </c>
      <c r="G81" s="55">
        <v>100000</v>
      </c>
      <c r="H81" s="18">
        <v>67.8</v>
      </c>
    </row>
    <row r="82" spans="1:8" ht="51" customHeight="1">
      <c r="A82" s="14"/>
      <c r="B82" s="14"/>
      <c r="C82" s="5"/>
      <c r="D82" s="80" t="s">
        <v>706</v>
      </c>
      <c r="E82" s="79" t="s">
        <v>836</v>
      </c>
      <c r="F82" s="54">
        <v>141402</v>
      </c>
      <c r="G82" s="54">
        <v>146634</v>
      </c>
      <c r="H82" s="48">
        <v>103.7</v>
      </c>
    </row>
    <row r="83" spans="1:8" ht="66.75" customHeight="1">
      <c r="A83" s="14"/>
      <c r="B83" s="14"/>
      <c r="C83" s="4">
        <v>75616</v>
      </c>
      <c r="D83" s="591" t="s">
        <v>740</v>
      </c>
      <c r="E83" s="592"/>
      <c r="F83" s="55">
        <v>2881822</v>
      </c>
      <c r="G83" s="55">
        <v>2966822</v>
      </c>
      <c r="H83" s="18">
        <v>102.9</v>
      </c>
    </row>
    <row r="84" spans="1:8" ht="19.5" customHeight="1">
      <c r="A84" s="14"/>
      <c r="B84" s="14"/>
      <c r="C84" s="14"/>
      <c r="D84" s="3" t="s">
        <v>678</v>
      </c>
      <c r="E84" s="46" t="s">
        <v>764</v>
      </c>
      <c r="F84" s="55">
        <v>1820744</v>
      </c>
      <c r="G84" s="55">
        <v>2000663</v>
      </c>
      <c r="H84" s="18">
        <v>109.9</v>
      </c>
    </row>
    <row r="85" spans="1:8" ht="19.5" customHeight="1">
      <c r="A85" s="14"/>
      <c r="B85" s="14"/>
      <c r="C85" s="14"/>
      <c r="D85" s="3" t="s">
        <v>679</v>
      </c>
      <c r="E85" s="46" t="s">
        <v>765</v>
      </c>
      <c r="F85" s="55">
        <v>300978</v>
      </c>
      <c r="G85" s="55">
        <v>236059</v>
      </c>
      <c r="H85" s="18">
        <v>78.4</v>
      </c>
    </row>
    <row r="86" spans="1:8" ht="32.25" customHeight="1">
      <c r="A86" s="14"/>
      <c r="B86" s="14"/>
      <c r="C86" s="14"/>
      <c r="D86" s="3" t="s">
        <v>681</v>
      </c>
      <c r="E86" s="45" t="s">
        <v>767</v>
      </c>
      <c r="F86" s="55">
        <v>295000</v>
      </c>
      <c r="G86" s="55">
        <v>295000</v>
      </c>
      <c r="H86" s="18">
        <v>100</v>
      </c>
    </row>
    <row r="87" spans="1:8" ht="25.5" customHeight="1">
      <c r="A87" s="14"/>
      <c r="B87" s="14"/>
      <c r="C87" s="14"/>
      <c r="D87" s="3" t="s">
        <v>682</v>
      </c>
      <c r="E87" s="45" t="s">
        <v>837</v>
      </c>
      <c r="F87" s="55">
        <v>36000</v>
      </c>
      <c r="G87" s="55">
        <v>36000</v>
      </c>
      <c r="H87" s="18">
        <v>100</v>
      </c>
    </row>
    <row r="88" spans="1:8" ht="24" customHeight="1">
      <c r="A88" s="14"/>
      <c r="B88" s="14"/>
      <c r="C88" s="14"/>
      <c r="D88" s="3" t="s">
        <v>683</v>
      </c>
      <c r="E88" s="45" t="s">
        <v>770</v>
      </c>
      <c r="F88" s="55">
        <v>6000</v>
      </c>
      <c r="G88" s="55">
        <v>6000</v>
      </c>
      <c r="H88" s="18">
        <v>100</v>
      </c>
    </row>
    <row r="89" spans="1:8" ht="24" customHeight="1">
      <c r="A89" s="14"/>
      <c r="B89" s="14"/>
      <c r="C89" s="14"/>
      <c r="D89" s="3" t="s">
        <v>684</v>
      </c>
      <c r="E89" s="45" t="s">
        <v>771</v>
      </c>
      <c r="F89" s="55">
        <v>36000</v>
      </c>
      <c r="G89" s="55">
        <v>36000</v>
      </c>
      <c r="H89" s="18">
        <v>100</v>
      </c>
    </row>
    <row r="90" spans="1:8" ht="37.5" customHeight="1">
      <c r="A90" s="14"/>
      <c r="B90" s="14"/>
      <c r="C90" s="14"/>
      <c r="D90" s="3" t="s">
        <v>685</v>
      </c>
      <c r="E90" s="45" t="s">
        <v>768</v>
      </c>
      <c r="F90" s="55">
        <v>5000</v>
      </c>
      <c r="G90" s="55">
        <v>5000</v>
      </c>
      <c r="H90" s="18">
        <v>100</v>
      </c>
    </row>
    <row r="91" spans="1:8" ht="29.25" customHeight="1">
      <c r="A91" s="14"/>
      <c r="B91" s="14"/>
      <c r="C91" s="14"/>
      <c r="D91" s="3" t="s">
        <v>686</v>
      </c>
      <c r="E91" s="45" t="s">
        <v>769</v>
      </c>
      <c r="F91" s="55">
        <v>300000</v>
      </c>
      <c r="G91" s="55">
        <v>300000</v>
      </c>
      <c r="H91" s="18">
        <v>100</v>
      </c>
    </row>
    <row r="92" spans="1:8" ht="26.25" customHeight="1">
      <c r="A92" s="14"/>
      <c r="B92" s="14"/>
      <c r="C92" s="14"/>
      <c r="D92" s="3" t="s">
        <v>687</v>
      </c>
      <c r="E92" s="45" t="s">
        <v>772</v>
      </c>
      <c r="F92" s="55">
        <v>2100</v>
      </c>
      <c r="G92" s="55">
        <v>2100</v>
      </c>
      <c r="H92" s="18">
        <v>100</v>
      </c>
    </row>
    <row r="93" spans="1:8" ht="21.75" customHeight="1">
      <c r="A93" s="14"/>
      <c r="B93" s="14"/>
      <c r="C93" s="14"/>
      <c r="D93" s="3" t="s">
        <v>662</v>
      </c>
      <c r="E93" s="46" t="s">
        <v>758</v>
      </c>
      <c r="F93" s="55">
        <v>5000</v>
      </c>
      <c r="G93" s="63" t="s">
        <v>812</v>
      </c>
      <c r="H93" s="63" t="s">
        <v>812</v>
      </c>
    </row>
    <row r="94" spans="1:8" ht="34.5" customHeight="1">
      <c r="A94" s="5"/>
      <c r="B94" s="5"/>
      <c r="C94" s="5"/>
      <c r="D94" s="3" t="s">
        <v>676</v>
      </c>
      <c r="E94" s="15" t="s">
        <v>838</v>
      </c>
      <c r="F94" s="55">
        <v>75000</v>
      </c>
      <c r="G94" s="55">
        <v>50000</v>
      </c>
      <c r="H94" s="18">
        <v>66.7</v>
      </c>
    </row>
    <row r="95" spans="1:8" ht="45" customHeight="1">
      <c r="A95" s="14"/>
      <c r="B95" s="14"/>
      <c r="C95" s="14">
        <v>75618</v>
      </c>
      <c r="D95" s="642" t="s">
        <v>741</v>
      </c>
      <c r="E95" s="590"/>
      <c r="F95" s="54">
        <v>700682</v>
      </c>
      <c r="G95" s="54">
        <v>688000</v>
      </c>
      <c r="H95" s="48">
        <v>98.2</v>
      </c>
    </row>
    <row r="96" spans="1:8" ht="30" customHeight="1">
      <c r="A96" s="14"/>
      <c r="B96" s="14"/>
      <c r="C96" s="14"/>
      <c r="D96" s="3" t="s">
        <v>688</v>
      </c>
      <c r="E96" s="45" t="s">
        <v>773</v>
      </c>
      <c r="F96" s="55">
        <v>210000</v>
      </c>
      <c r="G96" s="55">
        <v>210000</v>
      </c>
      <c r="H96" s="18">
        <v>100</v>
      </c>
    </row>
    <row r="97" spans="1:8" ht="30" customHeight="1">
      <c r="A97" s="14"/>
      <c r="B97" s="14"/>
      <c r="C97" s="14"/>
      <c r="D97" s="3" t="s">
        <v>689</v>
      </c>
      <c r="E97" s="45" t="s">
        <v>774</v>
      </c>
      <c r="F97" s="55">
        <v>87000</v>
      </c>
      <c r="G97" s="55">
        <v>87000</v>
      </c>
      <c r="H97" s="18">
        <v>100</v>
      </c>
    </row>
    <row r="98" spans="1:8" ht="33.75" customHeight="1">
      <c r="A98" s="14"/>
      <c r="B98" s="14"/>
      <c r="C98" s="14"/>
      <c r="D98" s="3" t="s">
        <v>690</v>
      </c>
      <c r="E98" s="45" t="s">
        <v>775</v>
      </c>
      <c r="F98" s="55">
        <v>375000</v>
      </c>
      <c r="G98" s="55">
        <v>365000</v>
      </c>
      <c r="H98" s="18">
        <v>97.3</v>
      </c>
    </row>
    <row r="99" spans="1:8" ht="60.75" customHeight="1">
      <c r="A99" s="14"/>
      <c r="B99" s="14"/>
      <c r="C99" s="14"/>
      <c r="D99" s="3" t="s">
        <v>691</v>
      </c>
      <c r="E99" s="45" t="s">
        <v>776</v>
      </c>
      <c r="F99" s="55">
        <v>26000</v>
      </c>
      <c r="G99" s="55">
        <v>26000</v>
      </c>
      <c r="H99" s="18">
        <v>100</v>
      </c>
    </row>
    <row r="100" spans="1:8" ht="27.75" customHeight="1">
      <c r="A100" s="14"/>
      <c r="B100" s="14"/>
      <c r="C100" s="14"/>
      <c r="D100" s="3" t="s">
        <v>692</v>
      </c>
      <c r="E100" s="45" t="s">
        <v>844</v>
      </c>
      <c r="F100" s="55">
        <v>2682</v>
      </c>
      <c r="G100" s="63" t="s">
        <v>812</v>
      </c>
      <c r="H100" s="63" t="s">
        <v>812</v>
      </c>
    </row>
    <row r="101" spans="1:8" ht="34.5" customHeight="1">
      <c r="A101" s="14"/>
      <c r="B101" s="14"/>
      <c r="C101" s="4">
        <v>75621</v>
      </c>
      <c r="D101" s="642" t="s">
        <v>742</v>
      </c>
      <c r="E101" s="590"/>
      <c r="F101" s="54">
        <v>7323226</v>
      </c>
      <c r="G101" s="54">
        <v>8502694</v>
      </c>
      <c r="H101" s="48">
        <v>116.1</v>
      </c>
    </row>
    <row r="102" spans="1:8" ht="30" customHeight="1">
      <c r="A102" s="14"/>
      <c r="B102" s="14"/>
      <c r="C102" s="14"/>
      <c r="D102" s="3" t="s">
        <v>693</v>
      </c>
      <c r="E102" s="45" t="s">
        <v>777</v>
      </c>
      <c r="F102" s="55">
        <v>6123226</v>
      </c>
      <c r="G102" s="55">
        <v>7302694</v>
      </c>
      <c r="H102" s="18">
        <v>119.3</v>
      </c>
    </row>
    <row r="103" spans="1:8" ht="30" customHeight="1">
      <c r="A103" s="14"/>
      <c r="B103" s="14"/>
      <c r="C103" s="14"/>
      <c r="D103" s="3" t="s">
        <v>694</v>
      </c>
      <c r="E103" s="45" t="s">
        <v>778</v>
      </c>
      <c r="F103" s="55">
        <v>1200000</v>
      </c>
      <c r="G103" s="55">
        <v>1200000</v>
      </c>
      <c r="H103" s="18">
        <v>100</v>
      </c>
    </row>
    <row r="104" spans="1:8" ht="22.5" customHeight="1">
      <c r="A104" s="12" t="s">
        <v>697</v>
      </c>
      <c r="B104" s="12">
        <v>758</v>
      </c>
      <c r="C104" s="798" t="s">
        <v>723</v>
      </c>
      <c r="D104" s="783"/>
      <c r="E104" s="764"/>
      <c r="F104" s="57">
        <v>11903710</v>
      </c>
      <c r="G104" s="57">
        <v>12077138</v>
      </c>
      <c r="H104" s="21">
        <v>101.5</v>
      </c>
    </row>
    <row r="105" spans="1:8" ht="35.25" customHeight="1">
      <c r="A105" s="26"/>
      <c r="B105" s="26"/>
      <c r="C105" s="27">
        <v>75801</v>
      </c>
      <c r="D105" s="571" t="s">
        <v>743</v>
      </c>
      <c r="E105" s="572"/>
      <c r="F105" s="56">
        <v>10390417</v>
      </c>
      <c r="G105" s="56">
        <v>10498207</v>
      </c>
      <c r="H105" s="28">
        <v>101</v>
      </c>
    </row>
    <row r="106" spans="1:8" ht="30" customHeight="1">
      <c r="A106" s="14"/>
      <c r="B106" s="14"/>
      <c r="C106" s="14"/>
      <c r="D106" s="3" t="s">
        <v>707</v>
      </c>
      <c r="E106" s="15" t="s">
        <v>839</v>
      </c>
      <c r="F106" s="56">
        <v>10390417</v>
      </c>
      <c r="G106" s="56">
        <v>10498207</v>
      </c>
      <c r="H106" s="18">
        <v>101</v>
      </c>
    </row>
    <row r="107" spans="1:8" ht="30" customHeight="1">
      <c r="A107" s="14"/>
      <c r="B107" s="14"/>
      <c r="C107" s="4">
        <v>75807</v>
      </c>
      <c r="D107" s="796" t="s">
        <v>744</v>
      </c>
      <c r="E107" s="797"/>
      <c r="F107" s="55">
        <v>1154938</v>
      </c>
      <c r="G107" s="55">
        <v>731695</v>
      </c>
      <c r="H107" s="18">
        <v>63.4</v>
      </c>
    </row>
    <row r="108" spans="1:8" ht="30" customHeight="1">
      <c r="A108" s="14"/>
      <c r="B108" s="14"/>
      <c r="C108" s="14"/>
      <c r="D108" s="2">
        <v>2920</v>
      </c>
      <c r="E108" s="15" t="s">
        <v>839</v>
      </c>
      <c r="F108" s="55">
        <v>1154938</v>
      </c>
      <c r="G108" s="55">
        <v>731695</v>
      </c>
      <c r="H108" s="18">
        <v>63.4</v>
      </c>
    </row>
    <row r="109" spans="1:8" ht="30" customHeight="1">
      <c r="A109" s="14"/>
      <c r="B109" s="35"/>
      <c r="C109" s="36">
        <v>75831</v>
      </c>
      <c r="D109" s="591" t="s">
        <v>745</v>
      </c>
      <c r="E109" s="592"/>
      <c r="F109" s="52">
        <v>358355</v>
      </c>
      <c r="G109" s="52">
        <v>847236</v>
      </c>
      <c r="H109" s="18">
        <v>236.4</v>
      </c>
    </row>
    <row r="110" spans="1:8" ht="30" customHeight="1">
      <c r="A110" s="14"/>
      <c r="B110" s="35"/>
      <c r="C110" s="35"/>
      <c r="D110" s="38" t="s">
        <v>707</v>
      </c>
      <c r="E110" s="15" t="s">
        <v>839</v>
      </c>
      <c r="F110" s="52">
        <v>358355</v>
      </c>
      <c r="G110" s="52">
        <v>847236</v>
      </c>
      <c r="H110" s="18">
        <v>236.4</v>
      </c>
    </row>
    <row r="111" spans="1:8" ht="19.5" customHeight="1">
      <c r="A111" s="12" t="s">
        <v>698</v>
      </c>
      <c r="B111" s="12">
        <v>801</v>
      </c>
      <c r="C111" s="798" t="s">
        <v>724</v>
      </c>
      <c r="D111" s="783"/>
      <c r="E111" s="764"/>
      <c r="F111" s="57">
        <v>1358996</v>
      </c>
      <c r="G111" s="57">
        <v>1160637</v>
      </c>
      <c r="H111" s="21">
        <v>85.4</v>
      </c>
    </row>
    <row r="112" spans="1:8" ht="22.5" customHeight="1">
      <c r="A112" s="14"/>
      <c r="B112" s="14"/>
      <c r="C112" s="14">
        <v>80101</v>
      </c>
      <c r="D112" s="796" t="s">
        <v>746</v>
      </c>
      <c r="E112" s="797"/>
      <c r="F112" s="55">
        <v>819731</v>
      </c>
      <c r="G112" s="55">
        <v>584622</v>
      </c>
      <c r="H112" s="18">
        <v>71.3</v>
      </c>
    </row>
    <row r="113" spans="1:8" ht="22.5" customHeight="1">
      <c r="A113" s="14"/>
      <c r="B113" s="14"/>
      <c r="C113" s="14"/>
      <c r="D113" s="34" t="s">
        <v>665</v>
      </c>
      <c r="E113" s="15" t="s">
        <v>760</v>
      </c>
      <c r="F113" s="55">
        <v>241536</v>
      </c>
      <c r="G113" s="55">
        <v>176622</v>
      </c>
      <c r="H113" s="18">
        <v>73.1</v>
      </c>
    </row>
    <row r="114" spans="1:8" ht="78.75" customHeight="1">
      <c r="A114" s="5"/>
      <c r="B114" s="5"/>
      <c r="C114" s="5"/>
      <c r="D114" s="34" t="s">
        <v>705</v>
      </c>
      <c r="E114" s="15" t="s">
        <v>794</v>
      </c>
      <c r="F114" s="55">
        <v>8464</v>
      </c>
      <c r="G114" s="63" t="s">
        <v>812</v>
      </c>
      <c r="H114" s="63" t="s">
        <v>812</v>
      </c>
    </row>
    <row r="115" spans="1:8" ht="52.5" customHeight="1">
      <c r="A115" s="4"/>
      <c r="B115" s="4"/>
      <c r="C115" s="4"/>
      <c r="D115" s="85" t="s">
        <v>711</v>
      </c>
      <c r="E115" s="82" t="s">
        <v>845</v>
      </c>
      <c r="F115" s="54">
        <v>6131</v>
      </c>
      <c r="G115" s="84" t="s">
        <v>812</v>
      </c>
      <c r="H115" s="84" t="s">
        <v>812</v>
      </c>
    </row>
    <row r="116" spans="1:8" ht="92.25" customHeight="1">
      <c r="A116" s="14"/>
      <c r="B116" s="14"/>
      <c r="C116" s="14"/>
      <c r="D116" s="34" t="s">
        <v>708</v>
      </c>
      <c r="E116" s="15" t="s">
        <v>780</v>
      </c>
      <c r="F116" s="55">
        <v>7000</v>
      </c>
      <c r="G116" s="63" t="s">
        <v>812</v>
      </c>
      <c r="H116" s="63" t="s">
        <v>812</v>
      </c>
    </row>
    <row r="117" spans="1:8" ht="87" customHeight="1">
      <c r="A117" s="14"/>
      <c r="B117" s="14"/>
      <c r="C117" s="14"/>
      <c r="D117" s="81" t="s">
        <v>709</v>
      </c>
      <c r="E117" s="82" t="s">
        <v>846</v>
      </c>
      <c r="F117" s="54">
        <v>349000</v>
      </c>
      <c r="G117" s="54">
        <v>408000</v>
      </c>
      <c r="H117" s="48">
        <v>116.9</v>
      </c>
    </row>
    <row r="118" spans="1:8" ht="90" customHeight="1">
      <c r="A118" s="14"/>
      <c r="B118" s="14"/>
      <c r="C118" s="14"/>
      <c r="D118" s="33" t="s">
        <v>820</v>
      </c>
      <c r="E118" s="30" t="s">
        <v>840</v>
      </c>
      <c r="F118" s="54">
        <v>150000</v>
      </c>
      <c r="G118" s="63" t="s">
        <v>812</v>
      </c>
      <c r="H118" s="63" t="s">
        <v>812</v>
      </c>
    </row>
    <row r="119" spans="1:8" ht="64.5" customHeight="1">
      <c r="A119" s="14"/>
      <c r="B119" s="14"/>
      <c r="C119" s="14"/>
      <c r="D119" s="33" t="s">
        <v>821</v>
      </c>
      <c r="E119" s="30" t="s">
        <v>847</v>
      </c>
      <c r="F119" s="54">
        <v>57600</v>
      </c>
      <c r="G119" s="63" t="s">
        <v>812</v>
      </c>
      <c r="H119" s="63" t="s">
        <v>812</v>
      </c>
    </row>
    <row r="120" spans="1:8" ht="22.5" customHeight="1">
      <c r="A120" s="14"/>
      <c r="B120" s="14"/>
      <c r="C120" s="4">
        <v>80104</v>
      </c>
      <c r="D120" s="796" t="s">
        <v>747</v>
      </c>
      <c r="E120" s="797"/>
      <c r="F120" s="54">
        <v>503030</v>
      </c>
      <c r="G120" s="54">
        <v>545880</v>
      </c>
      <c r="H120" s="48">
        <v>108.5</v>
      </c>
    </row>
    <row r="121" spans="1:8" ht="23.25" customHeight="1">
      <c r="A121" s="14"/>
      <c r="B121" s="14"/>
      <c r="C121" s="14"/>
      <c r="D121" s="3" t="s">
        <v>665</v>
      </c>
      <c r="E121" s="15" t="s">
        <v>760</v>
      </c>
      <c r="F121" s="55">
        <v>503030</v>
      </c>
      <c r="G121" s="55">
        <v>545880</v>
      </c>
      <c r="H121" s="18">
        <v>108.5</v>
      </c>
    </row>
    <row r="122" spans="1:8" ht="22.5" customHeight="1">
      <c r="A122" s="14"/>
      <c r="B122" s="14"/>
      <c r="C122" s="4">
        <v>80110</v>
      </c>
      <c r="D122" s="796" t="s">
        <v>748</v>
      </c>
      <c r="E122" s="797"/>
      <c r="F122" s="55">
        <v>36235</v>
      </c>
      <c r="G122" s="55">
        <v>30135</v>
      </c>
      <c r="H122" s="18">
        <v>83.2</v>
      </c>
    </row>
    <row r="123" spans="1:8" ht="24" customHeight="1">
      <c r="A123" s="5"/>
      <c r="B123" s="5"/>
      <c r="C123" s="5"/>
      <c r="D123" s="3" t="s">
        <v>665</v>
      </c>
      <c r="E123" s="15" t="s">
        <v>760</v>
      </c>
      <c r="F123" s="55">
        <v>36235</v>
      </c>
      <c r="G123" s="55">
        <v>30135</v>
      </c>
      <c r="H123" s="18">
        <v>83.2</v>
      </c>
    </row>
    <row r="124" spans="1:8" ht="24" customHeight="1">
      <c r="A124" s="12" t="s">
        <v>699</v>
      </c>
      <c r="B124" s="12">
        <v>851</v>
      </c>
      <c r="C124" s="798" t="s">
        <v>725</v>
      </c>
      <c r="D124" s="783"/>
      <c r="E124" s="764"/>
      <c r="F124" s="57">
        <v>5749</v>
      </c>
      <c r="G124" s="63" t="s">
        <v>812</v>
      </c>
      <c r="H124" s="63" t="s">
        <v>812</v>
      </c>
    </row>
    <row r="125" spans="1:8" ht="23.25" customHeight="1">
      <c r="A125" s="14"/>
      <c r="B125" s="14"/>
      <c r="C125" s="14">
        <v>85149</v>
      </c>
      <c r="D125" s="796" t="s">
        <v>749</v>
      </c>
      <c r="E125" s="797"/>
      <c r="F125" s="55">
        <v>1261</v>
      </c>
      <c r="G125" s="63" t="s">
        <v>812</v>
      </c>
      <c r="H125" s="63" t="s">
        <v>812</v>
      </c>
    </row>
    <row r="126" spans="1:8" ht="75.75" customHeight="1">
      <c r="A126" s="14"/>
      <c r="B126" s="14"/>
      <c r="C126" s="5"/>
      <c r="D126" s="34">
        <v>2010</v>
      </c>
      <c r="E126" s="15" t="s">
        <v>795</v>
      </c>
      <c r="F126" s="55">
        <v>1261</v>
      </c>
      <c r="G126" s="63" t="s">
        <v>812</v>
      </c>
      <c r="H126" s="63" t="s">
        <v>812</v>
      </c>
    </row>
    <row r="127" spans="1:8" ht="25.5" customHeight="1">
      <c r="A127" s="14"/>
      <c r="B127" s="14"/>
      <c r="C127" s="4">
        <v>85154</v>
      </c>
      <c r="D127" s="593" t="s">
        <v>750</v>
      </c>
      <c r="E127" s="570"/>
      <c r="F127" s="55">
        <v>4128</v>
      </c>
      <c r="G127" s="63" t="s">
        <v>812</v>
      </c>
      <c r="H127" s="63" t="s">
        <v>812</v>
      </c>
    </row>
    <row r="128" spans="1:8" ht="51.75" customHeight="1">
      <c r="A128" s="5"/>
      <c r="B128" s="5"/>
      <c r="C128" s="5"/>
      <c r="D128" s="34" t="s">
        <v>710</v>
      </c>
      <c r="E128" s="15" t="s">
        <v>796</v>
      </c>
      <c r="F128" s="55">
        <v>4128</v>
      </c>
      <c r="G128" s="63" t="s">
        <v>812</v>
      </c>
      <c r="H128" s="63" t="s">
        <v>812</v>
      </c>
    </row>
    <row r="129" spans="1:8" ht="24" customHeight="1">
      <c r="A129" s="4"/>
      <c r="B129" s="4"/>
      <c r="C129" s="2">
        <v>85195</v>
      </c>
      <c r="D129" s="593" t="s">
        <v>751</v>
      </c>
      <c r="E129" s="570"/>
      <c r="F129" s="7">
        <v>360</v>
      </c>
      <c r="G129" s="63" t="s">
        <v>812</v>
      </c>
      <c r="H129" s="63" t="s">
        <v>812</v>
      </c>
    </row>
    <row r="130" spans="1:8" ht="76.5" customHeight="1">
      <c r="A130" s="5"/>
      <c r="B130" s="5"/>
      <c r="C130" s="2"/>
      <c r="D130" s="34" t="s">
        <v>705</v>
      </c>
      <c r="E130" s="15" t="s">
        <v>784</v>
      </c>
      <c r="F130" s="7">
        <v>360</v>
      </c>
      <c r="G130" s="63" t="s">
        <v>812</v>
      </c>
      <c r="H130" s="63" t="s">
        <v>812</v>
      </c>
    </row>
    <row r="131" spans="1:8" s="41" customFormat="1" ht="19.5" customHeight="1">
      <c r="A131" s="39" t="s">
        <v>700</v>
      </c>
      <c r="B131" s="39">
        <v>852</v>
      </c>
      <c r="C131" s="575" t="s">
        <v>726</v>
      </c>
      <c r="D131" s="548"/>
      <c r="E131" s="549"/>
      <c r="F131" s="53">
        <v>6341430</v>
      </c>
      <c r="G131" s="53">
        <v>6520375</v>
      </c>
      <c r="H131" s="40">
        <v>102.8</v>
      </c>
    </row>
    <row r="132" spans="1:8" ht="23.25" customHeight="1">
      <c r="A132" s="14"/>
      <c r="B132" s="14"/>
      <c r="C132" s="14">
        <v>85203</v>
      </c>
      <c r="D132" s="593" t="s">
        <v>752</v>
      </c>
      <c r="E132" s="570"/>
      <c r="F132" s="55">
        <v>135000</v>
      </c>
      <c r="G132" s="55">
        <v>140000</v>
      </c>
      <c r="H132" s="18">
        <v>103.7</v>
      </c>
    </row>
    <row r="133" spans="1:8" ht="74.25" customHeight="1">
      <c r="A133" s="14"/>
      <c r="B133" s="14"/>
      <c r="C133" s="14"/>
      <c r="D133" s="34" t="s">
        <v>705</v>
      </c>
      <c r="E133" s="15" t="s">
        <v>797</v>
      </c>
      <c r="F133" s="55">
        <v>135000</v>
      </c>
      <c r="G133" s="55">
        <v>140000</v>
      </c>
      <c r="H133" s="18">
        <v>103.7</v>
      </c>
    </row>
    <row r="134" spans="1:8" ht="46.5" customHeight="1">
      <c r="A134" s="14"/>
      <c r="B134" s="14"/>
      <c r="C134" s="4">
        <v>85212</v>
      </c>
      <c r="D134" s="591" t="s">
        <v>865</v>
      </c>
      <c r="E134" s="592"/>
      <c r="F134" s="55">
        <v>4924530</v>
      </c>
      <c r="G134" s="55">
        <v>5100000</v>
      </c>
      <c r="H134" s="18">
        <v>103.6</v>
      </c>
    </row>
    <row r="135" spans="1:8" ht="77.25" customHeight="1">
      <c r="A135" s="14"/>
      <c r="B135" s="14"/>
      <c r="C135" s="14"/>
      <c r="D135" s="42">
        <v>2010</v>
      </c>
      <c r="E135" s="15" t="s">
        <v>793</v>
      </c>
      <c r="F135" s="55">
        <v>4920980</v>
      </c>
      <c r="G135" s="55">
        <v>5100000</v>
      </c>
      <c r="H135" s="18">
        <v>103.6</v>
      </c>
    </row>
    <row r="136" spans="1:8" ht="75" customHeight="1">
      <c r="A136" s="14"/>
      <c r="B136" s="14"/>
      <c r="C136" s="5"/>
      <c r="D136" s="67">
        <v>6310</v>
      </c>
      <c r="E136" s="15" t="s">
        <v>848</v>
      </c>
      <c r="F136" s="55">
        <v>3550</v>
      </c>
      <c r="G136" s="63" t="s">
        <v>812</v>
      </c>
      <c r="H136" s="63" t="s">
        <v>812</v>
      </c>
    </row>
    <row r="137" spans="1:8" ht="57" customHeight="1">
      <c r="A137" s="14"/>
      <c r="B137" s="14"/>
      <c r="C137" s="4">
        <v>85213</v>
      </c>
      <c r="D137" s="573" t="s">
        <v>841</v>
      </c>
      <c r="E137" s="574"/>
      <c r="F137" s="55">
        <v>30000</v>
      </c>
      <c r="G137" s="55">
        <v>35100</v>
      </c>
      <c r="H137" s="18">
        <v>117</v>
      </c>
    </row>
    <row r="138" spans="1:8" ht="76.5" customHeight="1">
      <c r="A138" s="14"/>
      <c r="B138" s="14"/>
      <c r="C138" s="5"/>
      <c r="D138" s="42">
        <v>2010</v>
      </c>
      <c r="E138" s="15" t="s">
        <v>849</v>
      </c>
      <c r="F138" s="55">
        <v>30000</v>
      </c>
      <c r="G138" s="55">
        <v>35100</v>
      </c>
      <c r="H138" s="18">
        <v>117</v>
      </c>
    </row>
    <row r="139" spans="1:8" ht="30" customHeight="1">
      <c r="A139" s="14"/>
      <c r="B139" s="14"/>
      <c r="C139" s="14">
        <v>85214</v>
      </c>
      <c r="D139" s="642" t="s">
        <v>855</v>
      </c>
      <c r="E139" s="590"/>
      <c r="F139" s="54">
        <v>565700</v>
      </c>
      <c r="G139" s="90" t="s">
        <v>812</v>
      </c>
      <c r="H139" s="91" t="s">
        <v>812</v>
      </c>
    </row>
    <row r="140" spans="1:8" ht="75.75" customHeight="1">
      <c r="A140" s="5"/>
      <c r="B140" s="5"/>
      <c r="C140" s="5"/>
      <c r="D140" s="38" t="s">
        <v>705</v>
      </c>
      <c r="E140" s="15" t="s">
        <v>798</v>
      </c>
      <c r="F140" s="55">
        <v>240700</v>
      </c>
      <c r="G140" s="92" t="s">
        <v>812</v>
      </c>
      <c r="H140" s="93" t="s">
        <v>812</v>
      </c>
    </row>
    <row r="141" spans="1:8" ht="64.5" customHeight="1">
      <c r="A141" s="14"/>
      <c r="B141" s="14"/>
      <c r="C141" s="5"/>
      <c r="D141" s="86" t="s">
        <v>711</v>
      </c>
      <c r="E141" s="82" t="s">
        <v>799</v>
      </c>
      <c r="F141" s="54">
        <v>325000</v>
      </c>
      <c r="G141" s="90" t="s">
        <v>812</v>
      </c>
      <c r="H141" s="91" t="s">
        <v>812</v>
      </c>
    </row>
    <row r="142" spans="1:8" ht="39.75" customHeight="1">
      <c r="A142" s="14"/>
      <c r="B142" s="14"/>
      <c r="C142" s="14">
        <v>85214</v>
      </c>
      <c r="D142" s="593" t="s">
        <v>853</v>
      </c>
      <c r="E142" s="797"/>
      <c r="F142" s="90" t="s">
        <v>812</v>
      </c>
      <c r="G142" s="54">
        <v>620000</v>
      </c>
      <c r="H142" s="91" t="s">
        <v>812</v>
      </c>
    </row>
    <row r="143" spans="1:8" ht="83.25" customHeight="1">
      <c r="A143" s="14"/>
      <c r="B143" s="14"/>
      <c r="C143" s="14"/>
      <c r="D143" s="38" t="s">
        <v>705</v>
      </c>
      <c r="E143" s="15" t="s">
        <v>798</v>
      </c>
      <c r="F143" s="90" t="s">
        <v>812</v>
      </c>
      <c r="G143" s="54">
        <v>280000</v>
      </c>
      <c r="H143" s="91" t="s">
        <v>812</v>
      </c>
    </row>
    <row r="144" spans="1:8" ht="63.75" customHeight="1">
      <c r="A144" s="14"/>
      <c r="B144" s="14"/>
      <c r="C144" s="14"/>
      <c r="D144" s="86" t="s">
        <v>711</v>
      </c>
      <c r="E144" s="82" t="s">
        <v>799</v>
      </c>
      <c r="F144" s="90" t="s">
        <v>812</v>
      </c>
      <c r="G144" s="54">
        <v>340000</v>
      </c>
      <c r="H144" s="91" t="s">
        <v>812</v>
      </c>
    </row>
    <row r="145" spans="1:8" ht="25.5" customHeight="1">
      <c r="A145" s="14"/>
      <c r="B145" s="14"/>
      <c r="C145" s="4">
        <v>85219</v>
      </c>
      <c r="D145" s="591" t="s">
        <v>753</v>
      </c>
      <c r="E145" s="592"/>
      <c r="F145" s="55">
        <v>448400</v>
      </c>
      <c r="G145" s="55">
        <v>464200</v>
      </c>
      <c r="H145" s="18">
        <v>103.5</v>
      </c>
    </row>
    <row r="146" spans="1:8" ht="26.25" customHeight="1">
      <c r="A146" s="14"/>
      <c r="B146" s="14"/>
      <c r="C146" s="14"/>
      <c r="D146" s="38" t="s">
        <v>665</v>
      </c>
      <c r="E146" s="15" t="s">
        <v>760</v>
      </c>
      <c r="F146" s="55">
        <v>231700</v>
      </c>
      <c r="G146" s="55">
        <v>244200</v>
      </c>
      <c r="H146" s="18">
        <v>105.4</v>
      </c>
    </row>
    <row r="147" spans="1:8" ht="64.5" customHeight="1">
      <c r="A147" s="14"/>
      <c r="B147" s="14"/>
      <c r="C147" s="14"/>
      <c r="D147" s="38" t="s">
        <v>711</v>
      </c>
      <c r="E147" s="15" t="s">
        <v>800</v>
      </c>
      <c r="F147" s="55">
        <v>216700</v>
      </c>
      <c r="G147" s="55">
        <v>220000</v>
      </c>
      <c r="H147" s="18">
        <v>101.5</v>
      </c>
    </row>
    <row r="148" spans="1:8" ht="32.25" customHeight="1">
      <c r="A148" s="14"/>
      <c r="B148" s="14"/>
      <c r="C148" s="4">
        <v>85228</v>
      </c>
      <c r="D148" s="591" t="s">
        <v>754</v>
      </c>
      <c r="E148" s="592"/>
      <c r="F148" s="55">
        <v>7800</v>
      </c>
      <c r="G148" s="55">
        <v>8075</v>
      </c>
      <c r="H148" s="18">
        <v>103.5</v>
      </c>
    </row>
    <row r="149" spans="1:8" ht="83.25" customHeight="1">
      <c r="A149" s="14"/>
      <c r="B149" s="14"/>
      <c r="C149" s="5"/>
      <c r="D149" s="38" t="s">
        <v>705</v>
      </c>
      <c r="E149" s="15" t="s">
        <v>850</v>
      </c>
      <c r="F149" s="55">
        <v>7700</v>
      </c>
      <c r="G149" s="55">
        <v>8000</v>
      </c>
      <c r="H149" s="18">
        <v>103.9</v>
      </c>
    </row>
    <row r="150" spans="1:8" ht="76.5" customHeight="1">
      <c r="A150" s="14"/>
      <c r="B150" s="14"/>
      <c r="C150" s="2"/>
      <c r="D150" s="38" t="s">
        <v>712</v>
      </c>
      <c r="E150" s="15" t="s">
        <v>842</v>
      </c>
      <c r="F150" s="7">
        <v>100</v>
      </c>
      <c r="G150" s="7">
        <v>75</v>
      </c>
      <c r="H150" s="18">
        <v>75</v>
      </c>
    </row>
    <row r="151" spans="1:8" ht="27.75" customHeight="1">
      <c r="A151" s="14"/>
      <c r="B151" s="14"/>
      <c r="C151" s="4">
        <v>85295</v>
      </c>
      <c r="D151" s="591" t="s">
        <v>751</v>
      </c>
      <c r="E151" s="592"/>
      <c r="F151" s="55">
        <v>230000</v>
      </c>
      <c r="G151" s="55">
        <v>153000</v>
      </c>
      <c r="H151" s="18">
        <v>66.5</v>
      </c>
    </row>
    <row r="152" spans="1:8" ht="62.25" customHeight="1">
      <c r="A152" s="5"/>
      <c r="B152" s="5"/>
      <c r="C152" s="5"/>
      <c r="D152" s="38" t="s">
        <v>711</v>
      </c>
      <c r="E152" s="15" t="s">
        <v>800</v>
      </c>
      <c r="F152" s="55">
        <v>230000</v>
      </c>
      <c r="G152" s="55">
        <v>153000</v>
      </c>
      <c r="H152" s="18">
        <v>66.5</v>
      </c>
    </row>
    <row r="153" spans="1:8" ht="30" customHeight="1">
      <c r="A153" s="12" t="s">
        <v>701</v>
      </c>
      <c r="B153" s="12">
        <v>854</v>
      </c>
      <c r="C153" s="798" t="s">
        <v>727</v>
      </c>
      <c r="D153" s="783"/>
      <c r="E153" s="764"/>
      <c r="F153" s="57">
        <v>201004</v>
      </c>
      <c r="G153" s="57">
        <v>200000</v>
      </c>
      <c r="H153" s="64">
        <v>99.5</v>
      </c>
    </row>
    <row r="154" spans="1:8" ht="48" customHeight="1">
      <c r="A154" s="14"/>
      <c r="B154" s="14"/>
      <c r="C154" s="14">
        <v>85412</v>
      </c>
      <c r="D154" s="796" t="s">
        <v>859</v>
      </c>
      <c r="E154" s="797"/>
      <c r="F154" s="55">
        <v>5000</v>
      </c>
      <c r="G154" s="63" t="s">
        <v>812</v>
      </c>
      <c r="H154" s="63" t="s">
        <v>812</v>
      </c>
    </row>
    <row r="155" spans="1:8" ht="80.25" customHeight="1">
      <c r="A155" s="14"/>
      <c r="B155" s="14"/>
      <c r="C155" s="14"/>
      <c r="D155" s="3" t="s">
        <v>705</v>
      </c>
      <c r="E155" s="15" t="s">
        <v>794</v>
      </c>
      <c r="F155" s="55">
        <v>5000</v>
      </c>
      <c r="G155" s="63" t="s">
        <v>812</v>
      </c>
      <c r="H155" s="63" t="s">
        <v>812</v>
      </c>
    </row>
    <row r="156" spans="1:8" ht="22.5" customHeight="1">
      <c r="A156" s="14"/>
      <c r="B156" s="14"/>
      <c r="C156" s="4">
        <v>85415</v>
      </c>
      <c r="D156" s="796" t="s">
        <v>755</v>
      </c>
      <c r="E156" s="797"/>
      <c r="F156" s="55">
        <v>182004</v>
      </c>
      <c r="G156" s="69">
        <v>200000</v>
      </c>
      <c r="H156" s="78">
        <v>109.9</v>
      </c>
    </row>
    <row r="157" spans="1:8" ht="59.25" customHeight="1">
      <c r="A157" s="14"/>
      <c r="B157" s="14"/>
      <c r="C157" s="5"/>
      <c r="D157" s="3" t="s">
        <v>711</v>
      </c>
      <c r="E157" s="15" t="s">
        <v>801</v>
      </c>
      <c r="F157" s="55">
        <v>182004</v>
      </c>
      <c r="G157" s="69">
        <v>200000</v>
      </c>
      <c r="H157" s="78">
        <v>109.9</v>
      </c>
    </row>
    <row r="158" spans="1:8" ht="24.75" customHeight="1">
      <c r="A158" s="14"/>
      <c r="B158" s="14"/>
      <c r="C158" s="4">
        <v>85495</v>
      </c>
      <c r="D158" s="796" t="s">
        <v>751</v>
      </c>
      <c r="E158" s="797"/>
      <c r="F158" s="55">
        <v>14000</v>
      </c>
      <c r="G158" s="63" t="s">
        <v>812</v>
      </c>
      <c r="H158" s="63" t="s">
        <v>812</v>
      </c>
    </row>
    <row r="159" spans="1:8" ht="87.75" customHeight="1">
      <c r="A159" s="5"/>
      <c r="B159" s="5"/>
      <c r="C159" s="5"/>
      <c r="D159" s="2">
        <v>2010</v>
      </c>
      <c r="E159" s="15" t="s">
        <v>797</v>
      </c>
      <c r="F159" s="55">
        <v>14000</v>
      </c>
      <c r="G159" s="63" t="s">
        <v>812</v>
      </c>
      <c r="H159" s="63" t="s">
        <v>812</v>
      </c>
    </row>
    <row r="160" spans="1:8" ht="36.75" customHeight="1">
      <c r="A160" s="12" t="s">
        <v>713</v>
      </c>
      <c r="B160" s="12">
        <v>900</v>
      </c>
      <c r="C160" s="798" t="s">
        <v>728</v>
      </c>
      <c r="D160" s="783"/>
      <c r="E160" s="764"/>
      <c r="F160" s="57">
        <v>1453860</v>
      </c>
      <c r="G160" s="57">
        <v>700000</v>
      </c>
      <c r="H160" s="21">
        <v>48.1</v>
      </c>
    </row>
    <row r="161" spans="1:8" ht="31.5" customHeight="1">
      <c r="A161" s="14"/>
      <c r="B161" s="14"/>
      <c r="C161" s="4">
        <v>90001</v>
      </c>
      <c r="D161" s="796" t="s">
        <v>756</v>
      </c>
      <c r="E161" s="797"/>
      <c r="F161" s="55">
        <v>1453860</v>
      </c>
      <c r="G161" s="55">
        <v>691654</v>
      </c>
      <c r="H161" s="18">
        <v>47.6</v>
      </c>
    </row>
    <row r="162" spans="1:8" ht="25.5" customHeight="1">
      <c r="A162" s="14"/>
      <c r="B162" s="14"/>
      <c r="C162" s="14"/>
      <c r="D162" s="51" t="s">
        <v>667</v>
      </c>
      <c r="E162" s="15" t="s">
        <v>762</v>
      </c>
      <c r="F162" s="55">
        <v>30000</v>
      </c>
      <c r="G162" s="63" t="s">
        <v>812</v>
      </c>
      <c r="H162" s="63" t="s">
        <v>812</v>
      </c>
    </row>
    <row r="163" spans="1:8" ht="48" customHeight="1">
      <c r="A163" s="14"/>
      <c r="B163" s="14"/>
      <c r="C163" s="14"/>
      <c r="D163" s="98" t="s">
        <v>706</v>
      </c>
      <c r="E163" s="29" t="s">
        <v>836</v>
      </c>
      <c r="F163" s="99" t="s">
        <v>812</v>
      </c>
      <c r="G163" s="100">
        <v>10000</v>
      </c>
      <c r="H163" s="99" t="s">
        <v>812</v>
      </c>
    </row>
    <row r="164" spans="1:8" ht="83.25" customHeight="1">
      <c r="A164" s="2"/>
      <c r="B164" s="2"/>
      <c r="C164" s="2"/>
      <c r="D164" s="34">
        <v>6260</v>
      </c>
      <c r="E164" s="15" t="s">
        <v>851</v>
      </c>
      <c r="F164" s="55">
        <v>700000</v>
      </c>
      <c r="G164" s="55">
        <v>681654</v>
      </c>
      <c r="H164" s="18">
        <v>97.4</v>
      </c>
    </row>
    <row r="165" spans="1:8" ht="119.25" customHeight="1">
      <c r="A165" s="14"/>
      <c r="B165" s="14"/>
      <c r="C165" s="5"/>
      <c r="D165" s="85" t="s">
        <v>714</v>
      </c>
      <c r="E165" s="82" t="s">
        <v>759</v>
      </c>
      <c r="F165" s="54">
        <v>723860</v>
      </c>
      <c r="G165" s="84" t="s">
        <v>812</v>
      </c>
      <c r="H165" s="84" t="s">
        <v>812</v>
      </c>
    </row>
    <row r="166" spans="1:8" ht="27" customHeight="1">
      <c r="A166" s="14"/>
      <c r="B166" s="14"/>
      <c r="C166" s="4">
        <v>90002</v>
      </c>
      <c r="D166" s="433" t="s">
        <v>858</v>
      </c>
      <c r="E166" s="797"/>
      <c r="F166" s="90" t="s">
        <v>812</v>
      </c>
      <c r="G166" s="95">
        <v>8346</v>
      </c>
      <c r="H166" s="90" t="s">
        <v>812</v>
      </c>
    </row>
    <row r="167" spans="1:8" ht="59.25" customHeight="1">
      <c r="A167" s="14"/>
      <c r="B167" s="14"/>
      <c r="C167" s="5"/>
      <c r="D167" s="96" t="s">
        <v>706</v>
      </c>
      <c r="E167" s="15" t="s">
        <v>836</v>
      </c>
      <c r="F167" s="90" t="s">
        <v>812</v>
      </c>
      <c r="G167" s="95">
        <v>8346</v>
      </c>
      <c r="H167" s="90" t="s">
        <v>812</v>
      </c>
    </row>
    <row r="168" spans="1:8" s="41" customFormat="1" ht="35.25" customHeight="1">
      <c r="A168" s="39" t="s">
        <v>715</v>
      </c>
      <c r="B168" s="39">
        <v>921</v>
      </c>
      <c r="C168" s="452" t="s">
        <v>729</v>
      </c>
      <c r="D168" s="453"/>
      <c r="E168" s="432"/>
      <c r="F168" s="53">
        <v>60542</v>
      </c>
      <c r="G168" s="53">
        <v>1226685</v>
      </c>
      <c r="H168" s="68">
        <v>2026.2</v>
      </c>
    </row>
    <row r="169" spans="1:8" s="41" customFormat="1" ht="27" customHeight="1">
      <c r="A169" s="71"/>
      <c r="B169" s="71"/>
      <c r="C169" s="72">
        <v>92116</v>
      </c>
      <c r="D169" s="796" t="s">
        <v>822</v>
      </c>
      <c r="E169" s="797"/>
      <c r="F169" s="69">
        <v>27000</v>
      </c>
      <c r="G169" s="63" t="s">
        <v>812</v>
      </c>
      <c r="H169" s="63" t="s">
        <v>812</v>
      </c>
    </row>
    <row r="170" spans="1:8" s="41" customFormat="1" ht="63" customHeight="1">
      <c r="A170" s="71"/>
      <c r="B170" s="71"/>
      <c r="C170" s="70"/>
      <c r="D170" s="32">
        <v>2020</v>
      </c>
      <c r="E170" s="30" t="s">
        <v>852</v>
      </c>
      <c r="F170" s="69">
        <v>27000</v>
      </c>
      <c r="G170" s="63" t="s">
        <v>812</v>
      </c>
      <c r="H170" s="63" t="s">
        <v>812</v>
      </c>
    </row>
    <row r="171" spans="1:8" ht="28.5" customHeight="1">
      <c r="A171" s="14"/>
      <c r="B171" s="14"/>
      <c r="C171" s="4">
        <v>92120</v>
      </c>
      <c r="D171" s="591" t="s">
        <v>856</v>
      </c>
      <c r="E171" s="592"/>
      <c r="F171" s="55">
        <v>32722</v>
      </c>
      <c r="G171" s="92" t="s">
        <v>812</v>
      </c>
      <c r="H171" s="94" t="s">
        <v>812</v>
      </c>
    </row>
    <row r="172" spans="1:8" ht="34.5" customHeight="1">
      <c r="A172" s="14"/>
      <c r="B172" s="14"/>
      <c r="C172" s="14"/>
      <c r="D172" s="3" t="s">
        <v>672</v>
      </c>
      <c r="E172" s="45" t="s">
        <v>786</v>
      </c>
      <c r="F172" s="55">
        <v>25000</v>
      </c>
      <c r="G172" s="63" t="s">
        <v>812</v>
      </c>
      <c r="H172" s="63" t="s">
        <v>812</v>
      </c>
    </row>
    <row r="173" spans="1:8" ht="81" customHeight="1">
      <c r="A173" s="14"/>
      <c r="B173" s="14"/>
      <c r="C173" s="5"/>
      <c r="D173" s="3" t="s">
        <v>716</v>
      </c>
      <c r="E173" s="45" t="s">
        <v>779</v>
      </c>
      <c r="F173" s="55">
        <v>7722</v>
      </c>
      <c r="G173" s="63" t="s">
        <v>812</v>
      </c>
      <c r="H173" s="63" t="s">
        <v>812</v>
      </c>
    </row>
    <row r="174" spans="1:8" ht="24" customHeight="1">
      <c r="A174" s="14"/>
      <c r="B174" s="14"/>
      <c r="C174" s="14">
        <v>92120</v>
      </c>
      <c r="D174" s="591" t="s">
        <v>854</v>
      </c>
      <c r="E174" s="592"/>
      <c r="F174" s="90" t="s">
        <v>812</v>
      </c>
      <c r="G174" s="54">
        <v>1226685</v>
      </c>
      <c r="H174" s="63" t="s">
        <v>812</v>
      </c>
    </row>
    <row r="175" spans="1:8" ht="159" customHeight="1">
      <c r="A175" s="5"/>
      <c r="B175" s="5"/>
      <c r="C175" s="5"/>
      <c r="D175" s="3" t="s">
        <v>704</v>
      </c>
      <c r="E175" s="15" t="s">
        <v>785</v>
      </c>
      <c r="F175" s="63" t="s">
        <v>812</v>
      </c>
      <c r="G175" s="55">
        <v>1226685</v>
      </c>
      <c r="H175" s="63" t="s">
        <v>812</v>
      </c>
    </row>
    <row r="176" spans="1:8" ht="23.25" customHeight="1">
      <c r="A176" s="14"/>
      <c r="B176" s="14"/>
      <c r="C176" s="14">
        <v>92195</v>
      </c>
      <c r="D176" s="472" t="s">
        <v>751</v>
      </c>
      <c r="E176" s="451"/>
      <c r="F176" s="83">
        <v>820</v>
      </c>
      <c r="G176" s="84" t="s">
        <v>812</v>
      </c>
      <c r="H176" s="84" t="s">
        <v>812</v>
      </c>
    </row>
    <row r="177" spans="1:8" ht="78" customHeight="1">
      <c r="A177" s="14"/>
      <c r="B177" s="14"/>
      <c r="C177" s="14"/>
      <c r="D177" s="8" t="s">
        <v>705</v>
      </c>
      <c r="E177" s="15" t="s">
        <v>802</v>
      </c>
      <c r="F177" s="7">
        <v>820</v>
      </c>
      <c r="G177" s="63" t="s">
        <v>812</v>
      </c>
      <c r="H177" s="63" t="s">
        <v>812</v>
      </c>
    </row>
    <row r="178" spans="1:8" s="41" customFormat="1" ht="24" customHeight="1">
      <c r="A178" s="39" t="s">
        <v>825</v>
      </c>
      <c r="B178" s="39">
        <v>926</v>
      </c>
      <c r="C178" s="575" t="s">
        <v>730</v>
      </c>
      <c r="D178" s="548"/>
      <c r="E178" s="549"/>
      <c r="F178" s="53">
        <v>22300</v>
      </c>
      <c r="G178" s="53">
        <v>22000</v>
      </c>
      <c r="H178" s="40">
        <v>98.7</v>
      </c>
    </row>
    <row r="179" spans="1:8" s="44" customFormat="1" ht="22.5" customHeight="1">
      <c r="A179" s="35"/>
      <c r="B179" s="35"/>
      <c r="C179" s="36">
        <v>92601</v>
      </c>
      <c r="D179" s="550" t="s">
        <v>757</v>
      </c>
      <c r="E179" s="516"/>
      <c r="F179" s="52">
        <v>22300</v>
      </c>
      <c r="G179" s="52">
        <v>22000</v>
      </c>
      <c r="H179" s="43">
        <v>98.7</v>
      </c>
    </row>
    <row r="180" spans="1:8" s="44" customFormat="1" ht="98.25" customHeight="1">
      <c r="A180" s="35"/>
      <c r="B180" s="35"/>
      <c r="C180" s="35"/>
      <c r="D180" s="73" t="s">
        <v>664</v>
      </c>
      <c r="E180" s="15" t="s">
        <v>829</v>
      </c>
      <c r="F180" s="52">
        <v>2000</v>
      </c>
      <c r="G180" s="52">
        <v>2000</v>
      </c>
      <c r="H180" s="43">
        <v>100</v>
      </c>
    </row>
    <row r="181" spans="1:8" s="44" customFormat="1" ht="23.25" customHeight="1">
      <c r="A181" s="14"/>
      <c r="B181" s="14"/>
      <c r="C181" s="14"/>
      <c r="D181" s="73" t="s">
        <v>665</v>
      </c>
      <c r="E181" s="47" t="s">
        <v>760</v>
      </c>
      <c r="F181" s="52">
        <v>20000</v>
      </c>
      <c r="G181" s="52">
        <v>20000</v>
      </c>
      <c r="H181" s="43">
        <v>100</v>
      </c>
    </row>
    <row r="182" spans="1:8" s="44" customFormat="1" ht="39" customHeight="1">
      <c r="A182" s="5"/>
      <c r="B182" s="5"/>
      <c r="C182" s="5"/>
      <c r="D182" s="37" t="s">
        <v>672</v>
      </c>
      <c r="E182" s="74" t="s">
        <v>786</v>
      </c>
      <c r="F182" s="52">
        <v>300</v>
      </c>
      <c r="G182" s="63" t="s">
        <v>812</v>
      </c>
      <c r="H182" s="63" t="s">
        <v>812</v>
      </c>
    </row>
    <row r="183" spans="1:8" ht="15" customHeight="1">
      <c r="A183" s="1"/>
      <c r="B183" s="1"/>
      <c r="C183" s="1"/>
      <c r="D183" s="1"/>
      <c r="E183" s="16"/>
      <c r="F183" s="6"/>
      <c r="G183" s="6"/>
      <c r="H183" s="17"/>
    </row>
    <row r="184" spans="1:8" ht="15" customHeight="1">
      <c r="A184" s="75" t="s">
        <v>823</v>
      </c>
      <c r="B184" s="1"/>
      <c r="C184" s="1"/>
      <c r="D184" s="1"/>
      <c r="E184" s="16"/>
      <c r="F184" s="6"/>
      <c r="G184" s="6"/>
      <c r="H184" s="17"/>
    </row>
    <row r="185" spans="1:8" ht="12.75">
      <c r="A185" s="97" t="s">
        <v>863</v>
      </c>
      <c r="B185" s="1"/>
      <c r="C185" s="1"/>
      <c r="D185" s="1"/>
      <c r="E185" s="16"/>
      <c r="F185" s="6"/>
      <c r="G185" s="6"/>
      <c r="H185" s="17"/>
    </row>
    <row r="186" spans="1:8" ht="12.75">
      <c r="A186" s="1"/>
      <c r="B186" s="1"/>
      <c r="C186" s="1"/>
      <c r="D186" s="1"/>
      <c r="E186" s="16"/>
      <c r="F186" s="6"/>
      <c r="G186" s="6"/>
      <c r="H186" s="17"/>
    </row>
    <row r="187" spans="1:8" ht="12.75">
      <c r="A187" s="1"/>
      <c r="B187" s="1"/>
      <c r="C187" s="1"/>
      <c r="D187" s="1"/>
      <c r="E187" s="16"/>
      <c r="F187" s="6"/>
      <c r="G187" s="6"/>
      <c r="H187" s="17"/>
    </row>
    <row r="188" spans="1:8" ht="12.75">
      <c r="A188" s="1"/>
      <c r="B188" s="1"/>
      <c r="C188" s="1"/>
      <c r="D188" s="1"/>
      <c r="E188" s="16"/>
      <c r="F188" s="6"/>
      <c r="G188" s="6"/>
      <c r="H188" s="17"/>
    </row>
    <row r="189" spans="1:8" ht="12.75">
      <c r="A189" s="1"/>
      <c r="B189" s="1"/>
      <c r="C189" s="1"/>
      <c r="D189" s="1"/>
      <c r="E189" s="16"/>
      <c r="F189" s="6"/>
      <c r="G189" s="6"/>
      <c r="H189" s="17"/>
    </row>
    <row r="190" spans="1:8" ht="12.75">
      <c r="A190" s="1"/>
      <c r="B190" s="1"/>
      <c r="C190" s="1"/>
      <c r="D190" s="1"/>
      <c r="E190" s="16"/>
      <c r="F190" s="6"/>
      <c r="G190" s="6"/>
      <c r="H190" s="17"/>
    </row>
    <row r="191" spans="1:8" ht="12.75">
      <c r="A191" s="1"/>
      <c r="B191" s="1"/>
      <c r="C191" s="1"/>
      <c r="D191" s="1"/>
      <c r="E191" s="16"/>
      <c r="F191" s="6"/>
      <c r="G191" s="6"/>
      <c r="H191" s="17"/>
    </row>
    <row r="192" spans="1:8" ht="12.75">
      <c r="A192" s="1"/>
      <c r="B192" s="1"/>
      <c r="C192" s="1"/>
      <c r="D192" s="1"/>
      <c r="E192" s="16"/>
      <c r="F192" s="6"/>
      <c r="G192" s="6"/>
      <c r="H192" s="17"/>
    </row>
    <row r="193" spans="1:8" ht="12.75">
      <c r="A193" s="1"/>
      <c r="B193" s="1"/>
      <c r="C193" s="1"/>
      <c r="D193" s="1"/>
      <c r="E193" s="16"/>
      <c r="F193" s="6"/>
      <c r="G193" s="6"/>
      <c r="H193" s="17"/>
    </row>
    <row r="194" spans="1:8" ht="12.75">
      <c r="A194" s="1"/>
      <c r="B194" s="1"/>
      <c r="C194" s="1"/>
      <c r="D194" s="1"/>
      <c r="E194" s="16"/>
      <c r="F194" s="6"/>
      <c r="G194" s="6"/>
      <c r="H194" s="17"/>
    </row>
    <row r="195" spans="1:8" ht="12.75">
      <c r="A195" s="1"/>
      <c r="B195" s="1"/>
      <c r="C195" s="1"/>
      <c r="D195" s="1"/>
      <c r="E195" s="16"/>
      <c r="F195" s="6"/>
      <c r="G195" s="6"/>
      <c r="H195" s="17"/>
    </row>
    <row r="196" spans="1:8" ht="12.75">
      <c r="A196" s="1"/>
      <c r="B196" s="1"/>
      <c r="C196" s="1"/>
      <c r="D196" s="1"/>
      <c r="E196" s="16"/>
      <c r="F196" s="6"/>
      <c r="G196" s="6"/>
      <c r="H196" s="17"/>
    </row>
    <row r="197" spans="1:8" ht="12.75">
      <c r="A197" s="1"/>
      <c r="B197" s="1"/>
      <c r="C197" s="1"/>
      <c r="D197" s="1"/>
      <c r="E197" s="16"/>
      <c r="F197" s="6"/>
      <c r="G197" s="6"/>
      <c r="H197" s="17"/>
    </row>
    <row r="198" spans="1:8" ht="12.75">
      <c r="A198" s="1"/>
      <c r="B198" s="1"/>
      <c r="C198" s="1"/>
      <c r="D198" s="1"/>
      <c r="E198" s="16"/>
      <c r="F198" s="6"/>
      <c r="G198" s="6"/>
      <c r="H198" s="17"/>
    </row>
    <row r="199" spans="1:8" ht="12.75">
      <c r="A199" s="1"/>
      <c r="B199" s="1"/>
      <c r="C199" s="1"/>
      <c r="D199" s="1"/>
      <c r="E199" s="16"/>
      <c r="F199" s="6"/>
      <c r="G199" s="6"/>
      <c r="H199" s="17"/>
    </row>
    <row r="200" spans="1:8" ht="12.75">
      <c r="A200" s="1"/>
      <c r="B200" s="1"/>
      <c r="C200" s="1"/>
      <c r="D200" s="1"/>
      <c r="E200" s="16"/>
      <c r="F200" s="6"/>
      <c r="G200" s="6"/>
      <c r="H200" s="17"/>
    </row>
    <row r="201" spans="1:8" ht="12.75">
      <c r="A201" s="1"/>
      <c r="B201" s="1"/>
      <c r="C201" s="1"/>
      <c r="D201" s="1"/>
      <c r="E201" s="16"/>
      <c r="F201" s="6"/>
      <c r="G201" s="6"/>
      <c r="H201" s="17"/>
    </row>
    <row r="202" spans="1:8" ht="12.75">
      <c r="A202" s="1"/>
      <c r="B202" s="1"/>
      <c r="C202" s="1"/>
      <c r="D202" s="1"/>
      <c r="E202" s="16"/>
      <c r="F202" s="6"/>
      <c r="G202" s="6"/>
      <c r="H202" s="17"/>
    </row>
    <row r="203" spans="1:8" ht="12.75">
      <c r="A203" s="1"/>
      <c r="B203" s="1"/>
      <c r="C203" s="1"/>
      <c r="D203" s="1"/>
      <c r="E203" s="16"/>
      <c r="F203" s="6"/>
      <c r="G203" s="6"/>
      <c r="H203" s="17"/>
    </row>
    <row r="204" spans="1:8" ht="12.75">
      <c r="A204" s="1"/>
      <c r="B204" s="1"/>
      <c r="C204" s="1"/>
      <c r="D204" s="1"/>
      <c r="E204" s="16"/>
      <c r="F204" s="6"/>
      <c r="G204" s="6"/>
      <c r="H204" s="17"/>
    </row>
    <row r="205" spans="1:8" ht="12.75">
      <c r="A205" s="1"/>
      <c r="B205" s="1"/>
      <c r="C205" s="1"/>
      <c r="D205" s="1"/>
      <c r="E205" s="16"/>
      <c r="F205" s="6"/>
      <c r="G205" s="6"/>
      <c r="H205" s="17"/>
    </row>
    <row r="206" spans="1:8" ht="12.75">
      <c r="A206" s="1"/>
      <c r="B206" s="1"/>
      <c r="C206" s="1"/>
      <c r="D206" s="1"/>
      <c r="E206" s="16"/>
      <c r="F206" s="6"/>
      <c r="G206" s="6"/>
      <c r="H206" s="17"/>
    </row>
    <row r="207" spans="1:8" ht="12.75">
      <c r="A207" s="1"/>
      <c r="B207" s="1"/>
      <c r="C207" s="1"/>
      <c r="D207" s="1"/>
      <c r="E207" s="16"/>
      <c r="F207" s="6"/>
      <c r="G207" s="6"/>
      <c r="H207" s="17"/>
    </row>
    <row r="208" spans="1:8" ht="12.75">
      <c r="A208" s="1"/>
      <c r="B208" s="1"/>
      <c r="C208" s="1"/>
      <c r="D208" s="1"/>
      <c r="E208" s="16"/>
      <c r="F208" s="6"/>
      <c r="G208" s="6"/>
      <c r="H208" s="17"/>
    </row>
    <row r="209" spans="1:8" ht="12.75">
      <c r="A209" s="1"/>
      <c r="B209" s="1"/>
      <c r="C209" s="1"/>
      <c r="D209" s="1"/>
      <c r="E209" s="16"/>
      <c r="F209" s="6"/>
      <c r="G209" s="6"/>
      <c r="H209" s="17"/>
    </row>
    <row r="210" spans="1:8" ht="12.75">
      <c r="A210" s="1"/>
      <c r="B210" s="1"/>
      <c r="C210" s="1"/>
      <c r="D210" s="1"/>
      <c r="E210" s="16"/>
      <c r="F210" s="6"/>
      <c r="G210" s="6"/>
      <c r="H210" s="17"/>
    </row>
    <row r="211" spans="1:8" ht="12.75">
      <c r="A211" s="1"/>
      <c r="B211" s="1"/>
      <c r="C211" s="1"/>
      <c r="D211" s="1"/>
      <c r="E211" s="16"/>
      <c r="F211" s="6"/>
      <c r="G211" s="6"/>
      <c r="H211" s="17"/>
    </row>
    <row r="212" spans="1:8" ht="12.75">
      <c r="A212" s="1"/>
      <c r="B212" s="1"/>
      <c r="C212" s="1"/>
      <c r="D212" s="1"/>
      <c r="E212" s="16"/>
      <c r="F212" s="6"/>
      <c r="G212" s="6"/>
      <c r="H212" s="17"/>
    </row>
    <row r="213" spans="1:8" ht="12.75">
      <c r="A213" s="1"/>
      <c r="B213" s="1"/>
      <c r="C213" s="1"/>
      <c r="D213" s="1"/>
      <c r="E213" s="16"/>
      <c r="F213" s="6"/>
      <c r="G213" s="6"/>
      <c r="H213" s="17"/>
    </row>
    <row r="214" spans="1:8" ht="12.75">
      <c r="A214" s="1"/>
      <c r="B214" s="1"/>
      <c r="C214" s="1"/>
      <c r="D214" s="1"/>
      <c r="E214" s="16"/>
      <c r="F214" s="6"/>
      <c r="G214" s="6"/>
      <c r="H214" s="17"/>
    </row>
    <row r="215" spans="1:8" ht="12.75">
      <c r="A215" s="1"/>
      <c r="B215" s="1"/>
      <c r="C215" s="1"/>
      <c r="D215" s="1"/>
      <c r="E215" s="16"/>
      <c r="F215" s="6"/>
      <c r="G215" s="6"/>
      <c r="H215" s="17"/>
    </row>
    <row r="216" spans="1:8" ht="12.75">
      <c r="A216" s="1"/>
      <c r="B216" s="1"/>
      <c r="C216" s="1"/>
      <c r="D216" s="1"/>
      <c r="E216" s="16"/>
      <c r="F216" s="6"/>
      <c r="G216" s="6"/>
      <c r="H216" s="17"/>
    </row>
    <row r="217" spans="1:8" ht="12.75">
      <c r="A217" s="1"/>
      <c r="B217" s="1"/>
      <c r="C217" s="1"/>
      <c r="D217" s="1"/>
      <c r="E217" s="16"/>
      <c r="F217" s="6"/>
      <c r="G217" s="6"/>
      <c r="H217" s="17"/>
    </row>
    <row r="218" spans="1:8" ht="12.75">
      <c r="A218" s="1"/>
      <c r="B218" s="1"/>
      <c r="C218" s="1"/>
      <c r="D218" s="1"/>
      <c r="E218" s="16"/>
      <c r="F218" s="6"/>
      <c r="G218" s="6"/>
      <c r="H218" s="17"/>
    </row>
    <row r="219" spans="1:8" ht="12.75">
      <c r="A219" s="1"/>
      <c r="B219" s="1"/>
      <c r="C219" s="1"/>
      <c r="D219" s="1"/>
      <c r="E219" s="16"/>
      <c r="F219" s="6"/>
      <c r="G219" s="6"/>
      <c r="H219" s="17"/>
    </row>
    <row r="220" spans="1:8" ht="12.75">
      <c r="A220" s="1"/>
      <c r="B220" s="1"/>
      <c r="C220" s="1"/>
      <c r="D220" s="1"/>
      <c r="E220" s="16"/>
      <c r="F220" s="6"/>
      <c r="G220" s="6"/>
      <c r="H220" s="17"/>
    </row>
    <row r="221" spans="1:8" ht="12.75">
      <c r="A221" s="1"/>
      <c r="B221" s="1"/>
      <c r="C221" s="1"/>
      <c r="D221" s="1"/>
      <c r="E221" s="16"/>
      <c r="F221" s="6"/>
      <c r="G221" s="6"/>
      <c r="H221" s="17"/>
    </row>
    <row r="222" spans="1:8" ht="12.75">
      <c r="A222" s="1"/>
      <c r="B222" s="1"/>
      <c r="C222" s="1"/>
      <c r="D222" s="1"/>
      <c r="E222" s="16"/>
      <c r="F222" s="6"/>
      <c r="G222" s="6"/>
      <c r="H222" s="17"/>
    </row>
    <row r="223" spans="1:8" ht="12.75">
      <c r="A223" s="1"/>
      <c r="B223" s="1"/>
      <c r="C223" s="1"/>
      <c r="D223" s="1"/>
      <c r="E223" s="16"/>
      <c r="F223" s="6"/>
      <c r="G223" s="6"/>
      <c r="H223" s="17"/>
    </row>
    <row r="224" spans="1:8" ht="12.75">
      <c r="A224" s="1"/>
      <c r="B224" s="1"/>
      <c r="C224" s="1"/>
      <c r="D224" s="1"/>
      <c r="E224" s="16"/>
      <c r="F224" s="6"/>
      <c r="G224" s="6"/>
      <c r="H224" s="17"/>
    </row>
    <row r="225" spans="1:8" ht="12.75">
      <c r="A225" s="1"/>
      <c r="B225" s="1"/>
      <c r="C225" s="1"/>
      <c r="D225" s="1"/>
      <c r="E225" s="16"/>
      <c r="F225" s="6"/>
      <c r="G225" s="6"/>
      <c r="H225" s="17"/>
    </row>
    <row r="226" spans="1:8" ht="12.75">
      <c r="A226" s="1"/>
      <c r="B226" s="1"/>
      <c r="C226" s="1"/>
      <c r="D226" s="1"/>
      <c r="E226" s="16"/>
      <c r="F226" s="6"/>
      <c r="G226" s="6"/>
      <c r="H226" s="17"/>
    </row>
    <row r="227" spans="1:8" ht="12.75">
      <c r="A227" s="1"/>
      <c r="B227" s="1"/>
      <c r="C227" s="1"/>
      <c r="D227" s="1"/>
      <c r="E227" s="16"/>
      <c r="F227" s="6"/>
      <c r="G227" s="6"/>
      <c r="H227" s="17"/>
    </row>
    <row r="228" spans="1:8" ht="12.75">
      <c r="A228" s="1"/>
      <c r="B228" s="1"/>
      <c r="C228" s="1"/>
      <c r="D228" s="1"/>
      <c r="E228" s="16"/>
      <c r="F228" s="6"/>
      <c r="G228" s="6"/>
      <c r="H228" s="17"/>
    </row>
    <row r="229" spans="1:8" ht="12.75">
      <c r="A229" s="1"/>
      <c r="B229" s="1"/>
      <c r="C229" s="1"/>
      <c r="D229" s="1"/>
      <c r="E229" s="16"/>
      <c r="F229" s="6"/>
      <c r="G229" s="6"/>
      <c r="H229" s="17"/>
    </row>
    <row r="230" spans="1:8" ht="12.75">
      <c r="A230" s="1"/>
      <c r="B230" s="1"/>
      <c r="C230" s="1"/>
      <c r="D230" s="1"/>
      <c r="E230" s="16"/>
      <c r="F230" s="6"/>
      <c r="G230" s="6"/>
      <c r="H230" s="17"/>
    </row>
    <row r="231" spans="1:8" ht="12.75">
      <c r="A231" s="1"/>
      <c r="B231" s="1"/>
      <c r="C231" s="1"/>
      <c r="D231" s="1"/>
      <c r="E231" s="16"/>
      <c r="F231" s="6"/>
      <c r="G231" s="6"/>
      <c r="H231" s="17"/>
    </row>
    <row r="232" spans="1:8" ht="12.75">
      <c r="A232" s="1"/>
      <c r="B232" s="1"/>
      <c r="C232" s="1"/>
      <c r="D232" s="1"/>
      <c r="E232" s="16"/>
      <c r="F232" s="6"/>
      <c r="G232" s="6"/>
      <c r="H232" s="17"/>
    </row>
    <row r="233" spans="1:8" ht="12.75">
      <c r="A233" s="1"/>
      <c r="B233" s="1"/>
      <c r="C233" s="1"/>
      <c r="D233" s="1"/>
      <c r="E233" s="16"/>
      <c r="F233" s="6"/>
      <c r="G233" s="6"/>
      <c r="H233" s="17"/>
    </row>
    <row r="234" spans="5:8" ht="12.75">
      <c r="E234" s="23"/>
      <c r="F234" s="6"/>
      <c r="G234" s="6"/>
      <c r="H234" s="17"/>
    </row>
    <row r="235" spans="5:8" ht="12.75">
      <c r="E235" s="23"/>
      <c r="F235" s="6"/>
      <c r="G235" s="6"/>
      <c r="H235" s="17"/>
    </row>
    <row r="236" spans="5:8" ht="12.75">
      <c r="E236" s="23"/>
      <c r="F236" s="6"/>
      <c r="G236" s="6"/>
      <c r="H236" s="17"/>
    </row>
    <row r="237" spans="5:8" ht="12.75">
      <c r="E237" s="23"/>
      <c r="F237" s="6"/>
      <c r="G237" s="6"/>
      <c r="H237" s="17"/>
    </row>
    <row r="238" spans="5:8" ht="12.75">
      <c r="E238" s="23"/>
      <c r="F238" s="6"/>
      <c r="G238" s="6"/>
      <c r="H238" s="17"/>
    </row>
    <row r="239" spans="5:8" ht="12.75">
      <c r="E239" s="23"/>
      <c r="F239" s="6"/>
      <c r="G239" s="6"/>
      <c r="H239" s="17"/>
    </row>
    <row r="240" spans="5:8" ht="12.75">
      <c r="E240" s="23"/>
      <c r="F240" s="6"/>
      <c r="G240" s="6"/>
      <c r="H240" s="17"/>
    </row>
    <row r="241" spans="5:8" ht="12.75">
      <c r="E241" s="23"/>
      <c r="F241" s="6"/>
      <c r="G241" s="6"/>
      <c r="H241" s="17"/>
    </row>
    <row r="242" spans="5:8" ht="12.75">
      <c r="E242" s="23"/>
      <c r="F242" s="6"/>
      <c r="G242" s="6"/>
      <c r="H242" s="17"/>
    </row>
    <row r="243" spans="5:8" ht="12.75">
      <c r="E243" s="23"/>
      <c r="F243" s="6"/>
      <c r="G243" s="6"/>
      <c r="H243" s="17"/>
    </row>
    <row r="244" spans="5:8" ht="12.75">
      <c r="E244" s="24"/>
      <c r="F244" s="25"/>
      <c r="G244" s="25"/>
      <c r="H244" s="17"/>
    </row>
    <row r="245" spans="5:8" ht="12.75">
      <c r="E245" s="24"/>
      <c r="F245" s="25"/>
      <c r="G245" s="25"/>
      <c r="H245" s="17"/>
    </row>
    <row r="246" spans="5:8" ht="12.75">
      <c r="E246" s="24"/>
      <c r="F246" s="25"/>
      <c r="G246" s="25"/>
      <c r="H246" s="17"/>
    </row>
    <row r="247" spans="5:8" ht="12.75">
      <c r="E247" s="24"/>
      <c r="F247" s="25"/>
      <c r="G247" s="25"/>
      <c r="H247" s="17"/>
    </row>
    <row r="248" spans="5:8" ht="12.75">
      <c r="E248" s="24"/>
      <c r="F248" s="25"/>
      <c r="G248" s="25"/>
      <c r="H248" s="17"/>
    </row>
    <row r="249" spans="5:8" ht="12.75">
      <c r="E249" s="24"/>
      <c r="F249" s="25"/>
      <c r="G249" s="25"/>
      <c r="H249" s="17"/>
    </row>
    <row r="250" spans="5:8" ht="12.75">
      <c r="E250" s="24"/>
      <c r="F250" s="25"/>
      <c r="G250" s="25"/>
      <c r="H250" s="17"/>
    </row>
    <row r="251" spans="5:8" ht="12.75">
      <c r="E251" s="24"/>
      <c r="F251" s="25"/>
      <c r="G251" s="25"/>
      <c r="H251" s="17"/>
    </row>
    <row r="252" spans="5:8" ht="12.75">
      <c r="E252" s="24"/>
      <c r="F252" s="25"/>
      <c r="G252" s="25"/>
      <c r="H252" s="17"/>
    </row>
    <row r="253" spans="5:8" ht="12.75">
      <c r="E253" s="24"/>
      <c r="F253" s="25"/>
      <c r="G253" s="25"/>
      <c r="H253" s="17"/>
    </row>
    <row r="254" spans="5:8" ht="12.75">
      <c r="E254" s="24"/>
      <c r="F254" s="25"/>
      <c r="G254" s="25"/>
      <c r="H254" s="17"/>
    </row>
    <row r="255" spans="5:8" ht="12.75">
      <c r="E255" s="24"/>
      <c r="F255" s="25"/>
      <c r="G255" s="25"/>
      <c r="H255" s="17"/>
    </row>
    <row r="256" spans="5:8" ht="12.75">
      <c r="E256" s="24"/>
      <c r="F256" s="25"/>
      <c r="G256" s="25"/>
      <c r="H256" s="17"/>
    </row>
    <row r="257" spans="5:8" ht="12.75">
      <c r="E257" s="24"/>
      <c r="F257" s="25"/>
      <c r="G257" s="25"/>
      <c r="H257" s="17"/>
    </row>
    <row r="258" spans="5:8" ht="12.75">
      <c r="E258" s="24"/>
      <c r="F258" s="25"/>
      <c r="G258" s="25"/>
      <c r="H258" s="17"/>
    </row>
    <row r="259" spans="5:8" ht="12.75">
      <c r="E259" s="24"/>
      <c r="F259" s="25"/>
      <c r="G259" s="25"/>
      <c r="H259" s="17"/>
    </row>
    <row r="260" spans="5:8" ht="12.75">
      <c r="E260" s="24"/>
      <c r="F260" s="25"/>
      <c r="G260" s="25"/>
      <c r="H260" s="17"/>
    </row>
    <row r="261" spans="5:8" ht="12.75">
      <c r="E261" s="24"/>
      <c r="F261" s="25"/>
      <c r="G261" s="25"/>
      <c r="H261" s="17"/>
    </row>
    <row r="262" spans="5:8" ht="12.75">
      <c r="E262" s="24"/>
      <c r="F262" s="25"/>
      <c r="G262" s="25"/>
      <c r="H262" s="17"/>
    </row>
    <row r="263" spans="5:8" ht="12.75">
      <c r="E263" s="24"/>
      <c r="F263" s="25"/>
      <c r="G263" s="25"/>
      <c r="H263" s="17"/>
    </row>
    <row r="264" spans="5:8" ht="12.75">
      <c r="E264" s="24"/>
      <c r="F264" s="25"/>
      <c r="G264" s="25"/>
      <c r="H264" s="17"/>
    </row>
    <row r="265" spans="5:8" ht="12.75">
      <c r="E265" s="24"/>
      <c r="F265" s="25"/>
      <c r="G265" s="25"/>
      <c r="H265" s="17"/>
    </row>
    <row r="266" spans="5:8" ht="12.75">
      <c r="E266" s="24"/>
      <c r="F266" s="25"/>
      <c r="G266" s="25"/>
      <c r="H266" s="17"/>
    </row>
    <row r="267" spans="5:8" ht="12.75">
      <c r="E267" s="24"/>
      <c r="F267" s="25"/>
      <c r="G267" s="25"/>
      <c r="H267" s="17"/>
    </row>
    <row r="268" spans="5:8" ht="12.75">
      <c r="E268" s="24"/>
      <c r="F268" s="25"/>
      <c r="G268" s="25"/>
      <c r="H268" s="17"/>
    </row>
    <row r="269" spans="5:8" ht="12.75">
      <c r="E269" s="24"/>
      <c r="F269" s="25"/>
      <c r="G269" s="25"/>
      <c r="H269" s="17"/>
    </row>
    <row r="270" spans="5:8" ht="12.75">
      <c r="E270" s="24"/>
      <c r="F270" s="25"/>
      <c r="G270" s="25"/>
      <c r="H270" s="17"/>
    </row>
    <row r="271" spans="5:8" ht="12.75">
      <c r="E271" s="24"/>
      <c r="F271" s="25"/>
      <c r="G271" s="25"/>
      <c r="H271" s="17"/>
    </row>
    <row r="272" spans="5:8" ht="12.75">
      <c r="E272" s="24"/>
      <c r="F272" s="25"/>
      <c r="G272" s="25"/>
      <c r="H272" s="17"/>
    </row>
    <row r="273" spans="5:8" ht="12.75">
      <c r="E273" s="24"/>
      <c r="F273" s="25"/>
      <c r="G273" s="25"/>
      <c r="H273" s="17"/>
    </row>
    <row r="274" spans="5:8" ht="12.75">
      <c r="E274" s="24"/>
      <c r="F274" s="25"/>
      <c r="G274" s="25"/>
      <c r="H274" s="17"/>
    </row>
    <row r="275" spans="5:8" ht="12.75">
      <c r="E275" s="24"/>
      <c r="F275" s="25"/>
      <c r="G275" s="25"/>
      <c r="H275" s="17"/>
    </row>
    <row r="276" spans="5:8" ht="12.75">
      <c r="E276" s="24"/>
      <c r="F276" s="25"/>
      <c r="G276" s="25"/>
      <c r="H276" s="17"/>
    </row>
    <row r="277" spans="5:8" ht="12.75">
      <c r="E277" s="24"/>
      <c r="F277" s="25"/>
      <c r="G277" s="25"/>
      <c r="H277" s="17"/>
    </row>
    <row r="278" spans="5:8" ht="12.75">
      <c r="E278" s="24"/>
      <c r="F278" s="25"/>
      <c r="G278" s="25"/>
      <c r="H278" s="17"/>
    </row>
    <row r="279" spans="5:8" ht="12.75">
      <c r="E279" s="24"/>
      <c r="F279" s="25"/>
      <c r="G279" s="25"/>
      <c r="H279" s="17"/>
    </row>
    <row r="280" spans="5:8" ht="12.75">
      <c r="E280" s="24"/>
      <c r="F280" s="25"/>
      <c r="G280" s="25"/>
      <c r="H280" s="17"/>
    </row>
    <row r="281" spans="5:8" ht="12.75">
      <c r="E281" s="24"/>
      <c r="F281" s="25"/>
      <c r="G281" s="25"/>
      <c r="H281" s="17"/>
    </row>
    <row r="282" spans="5:8" ht="12.75">
      <c r="E282" s="24"/>
      <c r="F282" s="25"/>
      <c r="G282" s="25"/>
      <c r="H282" s="17"/>
    </row>
    <row r="283" spans="5:8" ht="12.75">
      <c r="E283" s="24"/>
      <c r="F283" s="25"/>
      <c r="G283" s="25"/>
      <c r="H283" s="17"/>
    </row>
    <row r="284" spans="5:8" ht="12.75">
      <c r="E284" s="24"/>
      <c r="F284" s="25"/>
      <c r="G284" s="25"/>
      <c r="H284" s="17"/>
    </row>
    <row r="285" spans="5:8" ht="12.75">
      <c r="E285" s="24"/>
      <c r="F285" s="25"/>
      <c r="G285" s="25"/>
      <c r="H285" s="17"/>
    </row>
    <row r="286" spans="5:8" ht="12.75">
      <c r="E286" s="24"/>
      <c r="F286" s="25"/>
      <c r="G286" s="25"/>
      <c r="H286" s="17"/>
    </row>
    <row r="287" spans="5:8" ht="12.75">
      <c r="E287" s="24"/>
      <c r="F287" s="25"/>
      <c r="G287" s="25"/>
      <c r="H287" s="17"/>
    </row>
    <row r="288" spans="5:8" ht="12.75">
      <c r="E288" s="24"/>
      <c r="F288" s="25"/>
      <c r="G288" s="25"/>
      <c r="H288" s="17"/>
    </row>
    <row r="289" spans="5:8" ht="12.75">
      <c r="E289" s="24"/>
      <c r="F289" s="25"/>
      <c r="G289" s="25"/>
      <c r="H289" s="17"/>
    </row>
    <row r="290" spans="5:8" ht="12.75">
      <c r="E290" s="24"/>
      <c r="F290" s="25"/>
      <c r="G290" s="25"/>
      <c r="H290" s="17"/>
    </row>
    <row r="291" spans="5:8" ht="12.75">
      <c r="E291" s="24"/>
      <c r="F291" s="25"/>
      <c r="G291" s="25"/>
      <c r="H291" s="17"/>
    </row>
    <row r="292" spans="5:8" ht="12.75">
      <c r="E292" s="24"/>
      <c r="F292" s="25"/>
      <c r="G292" s="25"/>
      <c r="H292" s="17"/>
    </row>
    <row r="293" spans="5:8" ht="12.75">
      <c r="E293" s="24"/>
      <c r="F293" s="25"/>
      <c r="G293" s="25"/>
      <c r="H293" s="17"/>
    </row>
    <row r="294" spans="5:8" ht="12.75">
      <c r="E294" s="24"/>
      <c r="F294" s="25"/>
      <c r="G294" s="25"/>
      <c r="H294" s="17"/>
    </row>
    <row r="295" spans="5:8" ht="12.75">
      <c r="E295" s="24"/>
      <c r="F295" s="25"/>
      <c r="G295" s="25"/>
      <c r="H295" s="17"/>
    </row>
    <row r="296" spans="5:8" ht="12.75">
      <c r="E296" s="24"/>
      <c r="F296" s="25"/>
      <c r="G296" s="25"/>
      <c r="H296" s="17"/>
    </row>
    <row r="297" spans="5:8" ht="12.75">
      <c r="E297" s="24"/>
      <c r="F297" s="25"/>
      <c r="G297" s="25"/>
      <c r="H297" s="17"/>
    </row>
    <row r="298" spans="5:8" ht="12.75">
      <c r="E298" s="24"/>
      <c r="F298" s="25"/>
      <c r="G298" s="25"/>
      <c r="H298" s="17"/>
    </row>
    <row r="299" spans="5:8" ht="12.75">
      <c r="E299" s="24"/>
      <c r="F299" s="25"/>
      <c r="G299" s="25"/>
      <c r="H299" s="17"/>
    </row>
    <row r="300" spans="5:8" ht="12.75">
      <c r="E300" s="24"/>
      <c r="F300" s="25"/>
      <c r="G300" s="25"/>
      <c r="H300" s="17"/>
    </row>
    <row r="301" spans="5:8" ht="12.75">
      <c r="E301" s="24"/>
      <c r="F301" s="25"/>
      <c r="G301" s="25"/>
      <c r="H301" s="17"/>
    </row>
    <row r="302" spans="5:8" ht="12.75">
      <c r="E302" s="24"/>
      <c r="F302" s="25"/>
      <c r="G302" s="25"/>
      <c r="H302" s="17"/>
    </row>
    <row r="303" spans="5:8" ht="12.75">
      <c r="E303" s="24"/>
      <c r="F303" s="25"/>
      <c r="G303" s="25"/>
      <c r="H303" s="17"/>
    </row>
    <row r="304" spans="5:8" ht="12.75">
      <c r="E304" s="24"/>
      <c r="F304" s="25"/>
      <c r="G304" s="25"/>
      <c r="H304" s="17"/>
    </row>
    <row r="305" spans="5:8" ht="12.75">
      <c r="E305" s="24"/>
      <c r="F305" s="25"/>
      <c r="G305" s="25"/>
      <c r="H305" s="17"/>
    </row>
    <row r="306" spans="5:8" ht="12.75">
      <c r="E306" s="24"/>
      <c r="F306" s="25"/>
      <c r="G306" s="25"/>
      <c r="H306" s="17"/>
    </row>
    <row r="307" spans="5:8" ht="12.75">
      <c r="E307" s="24"/>
      <c r="F307" s="25"/>
      <c r="G307" s="25"/>
      <c r="H307" s="17"/>
    </row>
    <row r="308" spans="5:8" ht="12.75">
      <c r="E308" s="24"/>
      <c r="F308" s="25"/>
      <c r="G308" s="25"/>
      <c r="H308" s="17"/>
    </row>
    <row r="309" spans="5:8" ht="12.75">
      <c r="E309" s="24"/>
      <c r="F309" s="25"/>
      <c r="G309" s="25"/>
      <c r="H309" s="17"/>
    </row>
    <row r="310" spans="5:8" ht="12.75">
      <c r="E310" s="24"/>
      <c r="F310" s="25"/>
      <c r="G310" s="25"/>
      <c r="H310" s="17"/>
    </row>
    <row r="311" spans="5:8" ht="12.75">
      <c r="E311" s="24"/>
      <c r="F311" s="25"/>
      <c r="G311" s="25"/>
      <c r="H311" s="17"/>
    </row>
    <row r="312" spans="5:8" ht="12.75">
      <c r="E312" s="24"/>
      <c r="F312" s="25"/>
      <c r="G312" s="25"/>
      <c r="H312" s="17"/>
    </row>
    <row r="313" spans="5:8" ht="12.75">
      <c r="E313" s="24"/>
      <c r="F313" s="25"/>
      <c r="G313" s="25"/>
      <c r="H313" s="17"/>
    </row>
    <row r="314" spans="5:8" ht="12.75">
      <c r="E314" s="24"/>
      <c r="F314" s="25"/>
      <c r="G314" s="25"/>
      <c r="H314" s="17"/>
    </row>
    <row r="315" spans="5:8" ht="12.75">
      <c r="E315" s="24"/>
      <c r="F315" s="25"/>
      <c r="G315" s="25"/>
      <c r="H315" s="17"/>
    </row>
    <row r="316" spans="5:8" ht="12.75">
      <c r="E316" s="24"/>
      <c r="F316" s="25"/>
      <c r="G316" s="25"/>
      <c r="H316" s="17"/>
    </row>
    <row r="317" spans="5:8" ht="12.75">
      <c r="E317" s="24"/>
      <c r="F317" s="25"/>
      <c r="G317" s="25"/>
      <c r="H317" s="17"/>
    </row>
    <row r="318" spans="5:8" ht="12.75">
      <c r="E318" s="24"/>
      <c r="F318" s="25"/>
      <c r="G318" s="25"/>
      <c r="H318" s="17"/>
    </row>
    <row r="319" spans="5:8" ht="12.75">
      <c r="E319" s="24"/>
      <c r="F319" s="25"/>
      <c r="G319" s="25"/>
      <c r="H319" s="17"/>
    </row>
    <row r="320" spans="5:8" ht="12.75">
      <c r="E320" s="24"/>
      <c r="F320" s="25"/>
      <c r="G320" s="25"/>
      <c r="H320" s="17"/>
    </row>
    <row r="321" spans="5:8" ht="12.75">
      <c r="E321" s="24"/>
      <c r="F321" s="25"/>
      <c r="G321" s="25"/>
      <c r="H321" s="17"/>
    </row>
    <row r="322" spans="5:8" ht="12.75">
      <c r="E322" s="24"/>
      <c r="F322" s="25"/>
      <c r="G322" s="25"/>
      <c r="H322" s="17"/>
    </row>
    <row r="323" spans="5:8" ht="12.75">
      <c r="E323" s="24"/>
      <c r="F323" s="25"/>
      <c r="G323" s="25"/>
      <c r="H323" s="17"/>
    </row>
    <row r="324" spans="5:8" ht="12.75">
      <c r="E324" s="24"/>
      <c r="F324" s="25"/>
      <c r="G324" s="25"/>
      <c r="H324" s="17"/>
    </row>
    <row r="325" spans="5:8" ht="12.75">
      <c r="E325" s="24"/>
      <c r="F325" s="25"/>
      <c r="G325" s="25"/>
      <c r="H325" s="17"/>
    </row>
    <row r="326" spans="5:8" ht="12.75">
      <c r="E326" s="24"/>
      <c r="F326" s="25"/>
      <c r="G326" s="25"/>
      <c r="H326" s="17"/>
    </row>
    <row r="327" spans="5:8" ht="12.75">
      <c r="E327" s="24"/>
      <c r="F327" s="25"/>
      <c r="G327" s="25"/>
      <c r="H327" s="17"/>
    </row>
    <row r="328" spans="5:8" ht="12.75">
      <c r="E328" s="24"/>
      <c r="F328" s="25"/>
      <c r="G328" s="25"/>
      <c r="H328" s="17"/>
    </row>
    <row r="329" spans="5:8" ht="12.75">
      <c r="E329" s="24"/>
      <c r="F329" s="25"/>
      <c r="G329" s="25"/>
      <c r="H329" s="17"/>
    </row>
    <row r="330" spans="5:8" ht="12.75">
      <c r="E330" s="24"/>
      <c r="F330" s="25"/>
      <c r="G330" s="25"/>
      <c r="H330" s="17"/>
    </row>
    <row r="331" spans="5:8" ht="12.75">
      <c r="E331" s="24"/>
      <c r="F331" s="25"/>
      <c r="G331" s="25"/>
      <c r="H331" s="17"/>
    </row>
    <row r="332" spans="5:8" ht="12.75">
      <c r="E332" s="24"/>
      <c r="F332" s="25"/>
      <c r="G332" s="25"/>
      <c r="H332" s="17"/>
    </row>
    <row r="333" spans="5:8" ht="12.75">
      <c r="E333" s="24"/>
      <c r="F333" s="25"/>
      <c r="G333" s="25"/>
      <c r="H333" s="17"/>
    </row>
    <row r="334" spans="5:8" ht="12.75">
      <c r="E334" s="24"/>
      <c r="F334" s="25"/>
      <c r="G334" s="25"/>
      <c r="H334" s="17"/>
    </row>
    <row r="335" spans="5:8" ht="12.75">
      <c r="E335" s="24"/>
      <c r="F335" s="25"/>
      <c r="G335" s="25"/>
      <c r="H335" s="17"/>
    </row>
    <row r="336" spans="5:8" ht="12.75">
      <c r="E336" s="24"/>
      <c r="F336" s="25"/>
      <c r="G336" s="25"/>
      <c r="H336" s="17"/>
    </row>
    <row r="337" spans="5:8" ht="12.75">
      <c r="E337" s="24"/>
      <c r="F337" s="25"/>
      <c r="G337" s="25"/>
      <c r="H337" s="17"/>
    </row>
    <row r="338" spans="5:8" ht="12.75">
      <c r="E338" s="24"/>
      <c r="F338" s="25"/>
      <c r="G338" s="25"/>
      <c r="H338" s="17"/>
    </row>
    <row r="339" spans="5:8" ht="12.75">
      <c r="E339" s="24"/>
      <c r="F339" s="25"/>
      <c r="G339" s="25"/>
      <c r="H339" s="17"/>
    </row>
    <row r="340" spans="5:8" ht="12.75">
      <c r="E340" s="24"/>
      <c r="F340" s="25"/>
      <c r="G340" s="25"/>
      <c r="H340" s="17"/>
    </row>
    <row r="341" spans="5:8" ht="12.75">
      <c r="E341" s="24"/>
      <c r="F341" s="25"/>
      <c r="G341" s="25"/>
      <c r="H341" s="17"/>
    </row>
    <row r="342" spans="5:8" ht="12.75">
      <c r="E342" s="24"/>
      <c r="F342" s="25"/>
      <c r="G342" s="25"/>
      <c r="H342" s="17"/>
    </row>
    <row r="343" spans="5:8" ht="12.75">
      <c r="E343" s="24"/>
      <c r="F343" s="25"/>
      <c r="G343" s="25"/>
      <c r="H343" s="17"/>
    </row>
    <row r="344" spans="5:8" ht="12.75">
      <c r="E344" s="24"/>
      <c r="F344" s="25"/>
      <c r="G344" s="25"/>
      <c r="H344" s="17"/>
    </row>
    <row r="345" spans="5:8" ht="12.75">
      <c r="E345" s="24"/>
      <c r="F345" s="25"/>
      <c r="G345" s="25"/>
      <c r="H345" s="17"/>
    </row>
    <row r="346" spans="5:8" ht="12.75">
      <c r="E346" s="24"/>
      <c r="F346" s="25"/>
      <c r="G346" s="25"/>
      <c r="H346" s="17"/>
    </row>
    <row r="347" spans="5:8" ht="12.75">
      <c r="E347" s="24"/>
      <c r="F347" s="25"/>
      <c r="G347" s="25"/>
      <c r="H347" s="17"/>
    </row>
    <row r="348" spans="5:8" ht="12.75">
      <c r="E348" s="24"/>
      <c r="F348" s="25"/>
      <c r="G348" s="25"/>
      <c r="H348" s="17"/>
    </row>
    <row r="349" spans="5:8" ht="12.75">
      <c r="E349" s="24"/>
      <c r="F349" s="25"/>
      <c r="G349" s="25"/>
      <c r="H349" s="17"/>
    </row>
    <row r="350" spans="5:8" ht="12.75">
      <c r="E350" s="24"/>
      <c r="F350" s="25"/>
      <c r="G350" s="25"/>
      <c r="H350" s="17"/>
    </row>
    <row r="351" spans="5:8" ht="12.75">
      <c r="E351" s="24"/>
      <c r="F351" s="25"/>
      <c r="G351" s="25"/>
      <c r="H351" s="17"/>
    </row>
    <row r="352" spans="5:8" ht="12.75">
      <c r="E352" s="24"/>
      <c r="F352" s="25"/>
      <c r="G352" s="25"/>
      <c r="H352" s="17"/>
    </row>
    <row r="353" spans="5:8" ht="12.75">
      <c r="E353" s="24"/>
      <c r="F353" s="25"/>
      <c r="G353" s="25"/>
      <c r="H353" s="17"/>
    </row>
    <row r="354" spans="5:8" ht="12.75">
      <c r="E354" s="24"/>
      <c r="F354" s="25"/>
      <c r="G354" s="25"/>
      <c r="H354" s="17"/>
    </row>
    <row r="355" spans="5:8" ht="12.75">
      <c r="E355" s="24"/>
      <c r="F355" s="25"/>
      <c r="G355" s="25"/>
      <c r="H355" s="17"/>
    </row>
    <row r="356" spans="5:8" ht="12.75">
      <c r="E356" s="24"/>
      <c r="F356" s="25"/>
      <c r="G356" s="25"/>
      <c r="H356" s="17"/>
    </row>
    <row r="357" spans="5:8" ht="12.75">
      <c r="E357" s="24"/>
      <c r="F357" s="25"/>
      <c r="G357" s="25"/>
      <c r="H357" s="17"/>
    </row>
    <row r="358" spans="5:8" ht="12.75">
      <c r="E358" s="24"/>
      <c r="F358" s="25"/>
      <c r="G358" s="25"/>
      <c r="H358" s="17"/>
    </row>
    <row r="359" spans="5:8" ht="12.75">
      <c r="E359" s="24"/>
      <c r="F359" s="25"/>
      <c r="G359" s="25"/>
      <c r="H359" s="17"/>
    </row>
    <row r="360" spans="5:8" ht="12.75">
      <c r="E360" s="24"/>
      <c r="F360" s="25"/>
      <c r="G360" s="25"/>
      <c r="H360" s="17"/>
    </row>
    <row r="361" spans="5:8" ht="12.75">
      <c r="E361" s="24"/>
      <c r="F361" s="25"/>
      <c r="G361" s="25"/>
      <c r="H361" s="17"/>
    </row>
    <row r="362" spans="5:8" ht="12.75">
      <c r="E362" s="24"/>
      <c r="F362" s="25"/>
      <c r="G362" s="25"/>
      <c r="H362" s="17"/>
    </row>
    <row r="363" spans="5:8" ht="12.75">
      <c r="E363" s="24"/>
      <c r="F363" s="25"/>
      <c r="G363" s="25"/>
      <c r="H363" s="17"/>
    </row>
    <row r="364" spans="5:8" ht="12.75">
      <c r="E364" s="24"/>
      <c r="F364" s="25"/>
      <c r="G364" s="25"/>
      <c r="H364" s="17"/>
    </row>
    <row r="365" spans="5:8" ht="12.75">
      <c r="E365" s="24"/>
      <c r="F365" s="25"/>
      <c r="G365" s="25"/>
      <c r="H365" s="17"/>
    </row>
    <row r="366" spans="5:8" ht="12.75">
      <c r="E366" s="24"/>
      <c r="F366" s="25"/>
      <c r="G366" s="25"/>
      <c r="H366" s="17"/>
    </row>
    <row r="367" spans="5:8" ht="12.75">
      <c r="E367" s="24"/>
      <c r="F367" s="25"/>
      <c r="G367" s="25"/>
      <c r="H367" s="17"/>
    </row>
    <row r="368" spans="5:8" ht="12.75">
      <c r="E368" s="24"/>
      <c r="F368" s="25"/>
      <c r="G368" s="25"/>
      <c r="H368" s="17"/>
    </row>
    <row r="369" spans="5:8" ht="12.75">
      <c r="E369" s="24"/>
      <c r="F369" s="25"/>
      <c r="G369" s="25"/>
      <c r="H369" s="17"/>
    </row>
    <row r="370" spans="5:8" ht="12.75">
      <c r="E370" s="24"/>
      <c r="F370" s="25"/>
      <c r="G370" s="25"/>
      <c r="H370" s="17"/>
    </row>
    <row r="371" spans="5:8" ht="12.75">
      <c r="E371" s="24"/>
      <c r="F371" s="25"/>
      <c r="G371" s="25"/>
      <c r="H371" s="17"/>
    </row>
    <row r="372" spans="5:8" ht="12.75">
      <c r="E372" s="24"/>
      <c r="F372" s="25"/>
      <c r="G372" s="25"/>
      <c r="H372" s="17"/>
    </row>
    <row r="373" spans="5:8" ht="12.75">
      <c r="E373" s="24"/>
      <c r="F373" s="25"/>
      <c r="G373" s="25"/>
      <c r="H373" s="17"/>
    </row>
    <row r="374" spans="5:8" ht="12.75">
      <c r="E374" s="24"/>
      <c r="F374" s="25"/>
      <c r="G374" s="25"/>
      <c r="H374" s="17"/>
    </row>
    <row r="375" spans="5:8" ht="12.75">
      <c r="E375" s="24"/>
      <c r="F375" s="25"/>
      <c r="G375" s="25"/>
      <c r="H375" s="17"/>
    </row>
    <row r="376" spans="5:8" ht="12.75">
      <c r="E376" s="24"/>
      <c r="F376" s="25"/>
      <c r="G376" s="25"/>
      <c r="H376" s="17"/>
    </row>
    <row r="377" spans="5:8" ht="12.75">
      <c r="E377" s="24"/>
      <c r="F377" s="25"/>
      <c r="G377" s="25"/>
      <c r="H377" s="17"/>
    </row>
    <row r="378" spans="5:8" ht="12.75">
      <c r="E378" s="24"/>
      <c r="F378" s="25"/>
      <c r="G378" s="25"/>
      <c r="H378" s="17"/>
    </row>
    <row r="379" spans="5:8" ht="12.75">
      <c r="E379" s="24"/>
      <c r="F379" s="25"/>
      <c r="G379" s="25"/>
      <c r="H379" s="17"/>
    </row>
    <row r="380" spans="5:8" ht="12.75">
      <c r="E380" s="24"/>
      <c r="F380" s="25"/>
      <c r="G380" s="25"/>
      <c r="H380" s="17"/>
    </row>
    <row r="381" spans="5:8" ht="12.75">
      <c r="E381" s="24"/>
      <c r="F381" s="25"/>
      <c r="G381" s="25"/>
      <c r="H381" s="17"/>
    </row>
    <row r="382" spans="5:8" ht="12.75">
      <c r="E382" s="24"/>
      <c r="F382" s="25"/>
      <c r="G382" s="25"/>
      <c r="H382" s="17"/>
    </row>
    <row r="383" spans="5:8" ht="12.75">
      <c r="E383" s="24"/>
      <c r="F383" s="25"/>
      <c r="G383" s="25"/>
      <c r="H383" s="17"/>
    </row>
    <row r="384" spans="5:8" ht="12.75">
      <c r="E384" s="24"/>
      <c r="F384" s="25"/>
      <c r="G384" s="25"/>
      <c r="H384" s="17"/>
    </row>
    <row r="385" spans="5:8" ht="12.75">
      <c r="E385" s="24"/>
      <c r="F385" s="25"/>
      <c r="G385" s="25"/>
      <c r="H385" s="17"/>
    </row>
    <row r="386" spans="5:8" ht="12.75">
      <c r="E386" s="24"/>
      <c r="F386" s="25"/>
      <c r="G386" s="25"/>
      <c r="H386" s="17"/>
    </row>
    <row r="387" spans="5:8" ht="12.75">
      <c r="E387" s="24"/>
      <c r="F387" s="25"/>
      <c r="G387" s="25"/>
      <c r="H387" s="17"/>
    </row>
    <row r="388" spans="5:8" ht="12.75">
      <c r="E388" s="24"/>
      <c r="F388" s="25"/>
      <c r="G388" s="25"/>
      <c r="H388" s="17"/>
    </row>
    <row r="389" spans="5:8" ht="12.75">
      <c r="E389" s="24"/>
      <c r="F389" s="25"/>
      <c r="G389" s="25"/>
      <c r="H389" s="17"/>
    </row>
    <row r="390" spans="5:8" ht="12.75">
      <c r="E390" s="24"/>
      <c r="F390" s="25"/>
      <c r="G390" s="25"/>
      <c r="H390" s="17"/>
    </row>
    <row r="391" spans="5:8" ht="12.75">
      <c r="E391" s="24"/>
      <c r="F391" s="25"/>
      <c r="G391" s="25"/>
      <c r="H391" s="17"/>
    </row>
    <row r="392" spans="5:8" ht="12.75">
      <c r="E392" s="24"/>
      <c r="F392" s="25"/>
      <c r="G392" s="25"/>
      <c r="H392" s="17"/>
    </row>
    <row r="393" spans="5:8" ht="12.75">
      <c r="E393" s="24"/>
      <c r="F393" s="25"/>
      <c r="G393" s="25"/>
      <c r="H393" s="17"/>
    </row>
    <row r="394" spans="5:8" ht="12.75">
      <c r="E394" s="24"/>
      <c r="F394" s="25"/>
      <c r="G394" s="25"/>
      <c r="H394" s="17"/>
    </row>
    <row r="395" spans="5:8" ht="12.75">
      <c r="E395" s="24"/>
      <c r="F395" s="25"/>
      <c r="G395" s="25"/>
      <c r="H395" s="17"/>
    </row>
    <row r="396" spans="5:8" ht="12.75">
      <c r="E396" s="24"/>
      <c r="F396" s="25"/>
      <c r="G396" s="25"/>
      <c r="H396" s="17"/>
    </row>
    <row r="397" spans="5:8" ht="12.75">
      <c r="E397" s="24"/>
      <c r="F397" s="25"/>
      <c r="G397" s="25"/>
      <c r="H397" s="17"/>
    </row>
    <row r="398" spans="5:8" ht="12.75">
      <c r="E398" s="24"/>
      <c r="F398" s="25"/>
      <c r="G398" s="25"/>
      <c r="H398" s="17"/>
    </row>
    <row r="399" spans="5:8" ht="12.75">
      <c r="E399" s="24"/>
      <c r="F399" s="25"/>
      <c r="G399" s="25"/>
      <c r="H399" s="17"/>
    </row>
    <row r="400" spans="5:8" ht="12.75">
      <c r="E400" s="24"/>
      <c r="F400" s="25"/>
      <c r="G400" s="25"/>
      <c r="H400" s="17"/>
    </row>
    <row r="401" spans="5:8" ht="12.75">
      <c r="E401" s="24"/>
      <c r="F401" s="25"/>
      <c r="G401" s="25"/>
      <c r="H401" s="17"/>
    </row>
    <row r="402" spans="5:8" ht="12.75">
      <c r="E402" s="24"/>
      <c r="F402" s="25"/>
      <c r="G402" s="25"/>
      <c r="H402" s="17"/>
    </row>
    <row r="403" spans="5:8" ht="12.75">
      <c r="E403" s="24"/>
      <c r="F403" s="25"/>
      <c r="G403" s="25"/>
      <c r="H403" s="17"/>
    </row>
    <row r="404" spans="5:8" ht="12.75">
      <c r="E404" s="24"/>
      <c r="F404" s="25"/>
      <c r="G404" s="25"/>
      <c r="H404" s="17"/>
    </row>
    <row r="405" spans="5:8" ht="12.75">
      <c r="E405" s="24"/>
      <c r="F405" s="25"/>
      <c r="G405" s="25"/>
      <c r="H405" s="17"/>
    </row>
    <row r="406" spans="5:8" ht="12.75">
      <c r="E406" s="24"/>
      <c r="F406" s="25"/>
      <c r="G406" s="25"/>
      <c r="H406" s="17"/>
    </row>
    <row r="407" spans="5:8" ht="12.75">
      <c r="E407" s="24"/>
      <c r="F407" s="25"/>
      <c r="G407" s="25"/>
      <c r="H407" s="17"/>
    </row>
    <row r="408" spans="5:8" ht="12.75">
      <c r="E408" s="24"/>
      <c r="F408" s="25"/>
      <c r="G408" s="25"/>
      <c r="H408" s="17"/>
    </row>
    <row r="409" spans="5:8" ht="12.75">
      <c r="E409" s="24"/>
      <c r="F409" s="25"/>
      <c r="G409" s="25"/>
      <c r="H409" s="17"/>
    </row>
    <row r="410" spans="5:8" ht="12.75">
      <c r="E410" s="24"/>
      <c r="F410" s="25"/>
      <c r="G410" s="25"/>
      <c r="H410" s="17"/>
    </row>
    <row r="411" spans="5:8" ht="12.75">
      <c r="E411" s="24"/>
      <c r="F411" s="25"/>
      <c r="G411" s="25"/>
      <c r="H411" s="17"/>
    </row>
    <row r="412" spans="5:8" ht="12.75">
      <c r="E412" s="24"/>
      <c r="F412" s="25"/>
      <c r="G412" s="25"/>
      <c r="H412" s="17"/>
    </row>
    <row r="413" spans="5:8" ht="12.75">
      <c r="E413" s="24"/>
      <c r="F413" s="25"/>
      <c r="G413" s="25"/>
      <c r="H413" s="17"/>
    </row>
    <row r="414" spans="5:8" ht="12.75">
      <c r="E414" s="24"/>
      <c r="F414" s="25"/>
      <c r="G414" s="25"/>
      <c r="H414" s="17"/>
    </row>
    <row r="415" spans="5:8" ht="12.75">
      <c r="E415" s="24"/>
      <c r="F415" s="25"/>
      <c r="G415" s="25"/>
      <c r="H415" s="17"/>
    </row>
    <row r="416" spans="5:8" ht="12.75">
      <c r="E416" s="24"/>
      <c r="F416" s="25"/>
      <c r="G416" s="25"/>
      <c r="H416" s="17"/>
    </row>
    <row r="417" spans="5:8" ht="12.75">
      <c r="E417" s="24"/>
      <c r="F417" s="25"/>
      <c r="G417" s="25"/>
      <c r="H417" s="17"/>
    </row>
    <row r="418" spans="5:8" ht="12.75">
      <c r="E418" s="24"/>
      <c r="F418" s="25"/>
      <c r="G418" s="25"/>
      <c r="H418" s="17"/>
    </row>
    <row r="419" spans="5:8" ht="12.75">
      <c r="E419" s="24"/>
      <c r="F419" s="25"/>
      <c r="G419" s="25"/>
      <c r="H419" s="17"/>
    </row>
    <row r="420" spans="5:8" ht="12.75">
      <c r="E420" s="24"/>
      <c r="F420" s="25"/>
      <c r="G420" s="25"/>
      <c r="H420" s="17"/>
    </row>
    <row r="421" spans="5:8" ht="12.75">
      <c r="E421" s="24"/>
      <c r="F421" s="25"/>
      <c r="G421" s="25"/>
      <c r="H421" s="17"/>
    </row>
    <row r="422" spans="5:8" ht="12.75">
      <c r="E422" s="24"/>
      <c r="F422" s="25"/>
      <c r="G422" s="25"/>
      <c r="H422" s="17"/>
    </row>
    <row r="423" spans="5:8" ht="12.75">
      <c r="E423" s="24"/>
      <c r="F423" s="25"/>
      <c r="G423" s="25"/>
      <c r="H423" s="17"/>
    </row>
    <row r="424" spans="5:8" ht="12.75">
      <c r="E424" s="24"/>
      <c r="F424" s="25"/>
      <c r="G424" s="25"/>
      <c r="H424" s="17"/>
    </row>
    <row r="425" spans="5:8" ht="12.75">
      <c r="E425" s="24"/>
      <c r="F425" s="25"/>
      <c r="G425" s="25"/>
      <c r="H425" s="17"/>
    </row>
    <row r="426" spans="5:8" ht="12.75">
      <c r="E426" s="24"/>
      <c r="F426" s="25"/>
      <c r="G426" s="25"/>
      <c r="H426" s="17"/>
    </row>
    <row r="427" spans="5:8" ht="12.75">
      <c r="E427" s="24"/>
      <c r="F427" s="25"/>
      <c r="G427" s="25"/>
      <c r="H427" s="17"/>
    </row>
    <row r="428" spans="5:8" ht="12.75">
      <c r="E428" s="24"/>
      <c r="F428" s="25"/>
      <c r="G428" s="25"/>
      <c r="H428" s="17"/>
    </row>
    <row r="429" spans="5:8" ht="12.75">
      <c r="E429" s="24"/>
      <c r="F429" s="25"/>
      <c r="G429" s="25"/>
      <c r="H429" s="17"/>
    </row>
    <row r="430" spans="5:8" ht="12.75">
      <c r="E430" s="24"/>
      <c r="F430" s="25"/>
      <c r="G430" s="25"/>
      <c r="H430" s="17"/>
    </row>
    <row r="431" spans="5:8" ht="12.75">
      <c r="E431" s="24"/>
      <c r="F431" s="25"/>
      <c r="G431" s="25"/>
      <c r="H431" s="17"/>
    </row>
    <row r="432" spans="5:8" ht="12.75">
      <c r="E432" s="24"/>
      <c r="F432" s="25"/>
      <c r="G432" s="25"/>
      <c r="H432" s="17"/>
    </row>
    <row r="433" spans="5:8" ht="12.75">
      <c r="E433" s="24"/>
      <c r="F433" s="25"/>
      <c r="G433" s="25"/>
      <c r="H433" s="17"/>
    </row>
    <row r="434" spans="5:8" ht="12.75">
      <c r="E434" s="24"/>
      <c r="F434" s="25"/>
      <c r="G434" s="25"/>
      <c r="H434" s="17"/>
    </row>
    <row r="435" spans="5:8" ht="12.75">
      <c r="E435" s="24"/>
      <c r="F435" s="25"/>
      <c r="G435" s="25"/>
      <c r="H435" s="17"/>
    </row>
    <row r="436" spans="5:8" ht="12.75">
      <c r="E436" s="24"/>
      <c r="F436" s="25"/>
      <c r="G436" s="25"/>
      <c r="H436" s="17"/>
    </row>
    <row r="437" spans="5:8" ht="12.75">
      <c r="E437" s="24"/>
      <c r="F437" s="25"/>
      <c r="G437" s="25"/>
      <c r="H437" s="17"/>
    </row>
    <row r="438" spans="5:8" ht="12.75">
      <c r="E438" s="24"/>
      <c r="F438" s="25"/>
      <c r="G438" s="25"/>
      <c r="H438" s="17"/>
    </row>
    <row r="439" spans="5:8" ht="12.75">
      <c r="E439" s="24"/>
      <c r="F439" s="25"/>
      <c r="G439" s="25"/>
      <c r="H439" s="17"/>
    </row>
    <row r="440" spans="5:8" ht="12.75">
      <c r="E440" s="24"/>
      <c r="F440" s="25"/>
      <c r="G440" s="25"/>
      <c r="H440" s="17"/>
    </row>
    <row r="441" spans="5:8" ht="12.75">
      <c r="E441" s="24"/>
      <c r="F441" s="25"/>
      <c r="G441" s="25"/>
      <c r="H441" s="17"/>
    </row>
    <row r="442" spans="5:8" ht="12.75">
      <c r="E442" s="24"/>
      <c r="F442" s="25"/>
      <c r="G442" s="25"/>
      <c r="H442" s="17"/>
    </row>
    <row r="443" spans="5:8" ht="12.75">
      <c r="E443" s="24"/>
      <c r="F443" s="25"/>
      <c r="G443" s="25"/>
      <c r="H443" s="17"/>
    </row>
    <row r="444" spans="5:8" ht="12.75">
      <c r="E444" s="24"/>
      <c r="F444" s="25"/>
      <c r="G444" s="25"/>
      <c r="H444" s="17"/>
    </row>
    <row r="445" spans="5:8" ht="12.75">
      <c r="E445" s="24"/>
      <c r="F445" s="25"/>
      <c r="G445" s="25"/>
      <c r="H445" s="17"/>
    </row>
    <row r="446" spans="5:8" ht="12.75">
      <c r="E446" s="24"/>
      <c r="F446" s="25"/>
      <c r="G446" s="25"/>
      <c r="H446" s="17"/>
    </row>
    <row r="447" spans="5:8" ht="12.75">
      <c r="E447" s="24"/>
      <c r="H447" s="17"/>
    </row>
    <row r="448" spans="5:8" ht="12.75">
      <c r="E448" s="24"/>
      <c r="H448" s="17"/>
    </row>
    <row r="449" spans="5:8" ht="12.75">
      <c r="E449" s="24"/>
      <c r="H449" s="17"/>
    </row>
    <row r="450" spans="5:8" ht="12.75">
      <c r="E450" s="24"/>
      <c r="H450" s="17"/>
    </row>
    <row r="451" spans="5:8" ht="12.75">
      <c r="E451" s="24"/>
      <c r="H451" s="17"/>
    </row>
    <row r="452" spans="5:8" ht="12.75">
      <c r="E452" s="24"/>
      <c r="H452" s="17"/>
    </row>
    <row r="453" spans="5:8" ht="12.75">
      <c r="E453" s="24"/>
      <c r="H453" s="17"/>
    </row>
    <row r="454" spans="5:8" ht="12.75">
      <c r="E454" s="24"/>
      <c r="H454" s="17"/>
    </row>
    <row r="455" spans="5:8" ht="12.75">
      <c r="E455" s="24"/>
      <c r="H455" s="17"/>
    </row>
    <row r="456" spans="5:8" ht="12.75">
      <c r="E456" s="24"/>
      <c r="H456" s="17"/>
    </row>
    <row r="457" spans="5:8" ht="12.75">
      <c r="E457" s="24"/>
      <c r="H457" s="17"/>
    </row>
    <row r="458" spans="5:8" ht="12.75">
      <c r="E458" s="24"/>
      <c r="H458" s="17"/>
    </row>
    <row r="459" spans="5:8" ht="12.75">
      <c r="E459" s="24"/>
      <c r="H459" s="17"/>
    </row>
    <row r="460" spans="5:8" ht="12.75">
      <c r="E460" s="24"/>
      <c r="H460" s="17"/>
    </row>
    <row r="461" spans="5:8" ht="12.75">
      <c r="E461" s="24"/>
      <c r="H461" s="17"/>
    </row>
    <row r="462" spans="5:8" ht="12.75">
      <c r="E462" s="24"/>
      <c r="H462" s="17"/>
    </row>
    <row r="463" spans="5:8" ht="12.75">
      <c r="E463" s="24"/>
      <c r="H463" s="17"/>
    </row>
    <row r="464" spans="5:8" ht="12.75">
      <c r="E464" s="24"/>
      <c r="H464" s="17"/>
    </row>
    <row r="465" spans="5:8" ht="12.75">
      <c r="E465" s="24"/>
      <c r="H465" s="17"/>
    </row>
    <row r="466" spans="5:8" ht="12.75">
      <c r="E466" s="24"/>
      <c r="H466" s="17"/>
    </row>
    <row r="467" spans="5:8" ht="12.75">
      <c r="E467" s="24"/>
      <c r="H467" s="17"/>
    </row>
    <row r="468" spans="5:8" ht="12.75">
      <c r="E468" s="24"/>
      <c r="H468" s="17"/>
    </row>
    <row r="469" spans="5:8" ht="12.75">
      <c r="E469" s="24"/>
      <c r="H469" s="17"/>
    </row>
    <row r="470" spans="5:8" ht="12.75">
      <c r="E470" s="24"/>
      <c r="H470" s="17"/>
    </row>
    <row r="471" spans="5:8" ht="12.75">
      <c r="E471" s="24"/>
      <c r="H471" s="17"/>
    </row>
    <row r="472" spans="5:8" ht="12.75">
      <c r="E472" s="24"/>
      <c r="H472" s="17"/>
    </row>
    <row r="473" spans="5:8" ht="12.75">
      <c r="E473" s="24"/>
      <c r="H473" s="17"/>
    </row>
    <row r="474" spans="5:8" ht="12.75">
      <c r="E474" s="24"/>
      <c r="H474" s="17"/>
    </row>
    <row r="475" spans="5:8" ht="12.75">
      <c r="E475" s="24"/>
      <c r="H475" s="17"/>
    </row>
    <row r="476" spans="5:8" ht="12.75">
      <c r="E476" s="24"/>
      <c r="H476" s="17"/>
    </row>
    <row r="477" spans="5:8" ht="12.75">
      <c r="E477" s="24"/>
      <c r="H477" s="17"/>
    </row>
    <row r="478" spans="5:8" ht="12.75">
      <c r="E478" s="24"/>
      <c r="H478" s="17"/>
    </row>
    <row r="479" spans="5:8" ht="12.75">
      <c r="E479" s="24"/>
      <c r="H479" s="17"/>
    </row>
    <row r="480" spans="5:8" ht="12.75">
      <c r="E480" s="24"/>
      <c r="H480" s="17"/>
    </row>
    <row r="481" spans="5:8" ht="12.75">
      <c r="E481" s="24"/>
      <c r="H481" s="17"/>
    </row>
    <row r="482" spans="5:8" ht="12.75">
      <c r="E482" s="24"/>
      <c r="H482" s="17"/>
    </row>
    <row r="483" spans="5:8" ht="12.75">
      <c r="E483" s="24"/>
      <c r="H483" s="17"/>
    </row>
    <row r="484" spans="5:8" ht="12.75">
      <c r="E484" s="24"/>
      <c r="H484" s="17"/>
    </row>
    <row r="485" spans="5:8" ht="12.75">
      <c r="E485" s="24"/>
      <c r="H485" s="17"/>
    </row>
    <row r="486" spans="5:8" ht="12.75">
      <c r="E486" s="24"/>
      <c r="H486" s="17"/>
    </row>
    <row r="487" spans="5:8" ht="12.75">
      <c r="E487" s="24"/>
      <c r="H487" s="17"/>
    </row>
    <row r="488" spans="5:8" ht="12.75">
      <c r="E488" s="24"/>
      <c r="H488" s="17"/>
    </row>
    <row r="489" spans="5:8" ht="12.75">
      <c r="E489" s="24"/>
      <c r="H489" s="17"/>
    </row>
    <row r="490" spans="5:8" ht="12.75">
      <c r="E490" s="24"/>
      <c r="H490" s="17"/>
    </row>
    <row r="491" spans="5:8" ht="12.75">
      <c r="E491" s="24"/>
      <c r="H491" s="17"/>
    </row>
    <row r="492" spans="5:8" ht="12.75">
      <c r="E492" s="24"/>
      <c r="H492" s="17"/>
    </row>
    <row r="493" spans="5:8" ht="12.75">
      <c r="E493" s="24"/>
      <c r="H493" s="17"/>
    </row>
    <row r="494" spans="5:8" ht="12.75">
      <c r="E494" s="24"/>
      <c r="H494" s="17"/>
    </row>
    <row r="495" spans="5:8" ht="12.75">
      <c r="E495" s="24"/>
      <c r="H495" s="17"/>
    </row>
    <row r="496" spans="5:8" ht="12.75">
      <c r="E496" s="24"/>
      <c r="H496" s="17"/>
    </row>
    <row r="497" spans="5:8" ht="12.75">
      <c r="E497" s="24"/>
      <c r="H497" s="17"/>
    </row>
    <row r="498" spans="5:8" ht="12.75">
      <c r="E498" s="24"/>
      <c r="H498" s="17"/>
    </row>
    <row r="499" spans="5:8" ht="12.75">
      <c r="E499" s="24"/>
      <c r="H499" s="17"/>
    </row>
    <row r="500" spans="5:8" ht="12.75">
      <c r="E500" s="24"/>
      <c r="H500" s="17"/>
    </row>
    <row r="501" spans="5:8" ht="12.75">
      <c r="E501" s="24"/>
      <c r="H501" s="17"/>
    </row>
    <row r="502" spans="5:8" ht="12.75">
      <c r="E502" s="24"/>
      <c r="H502" s="17"/>
    </row>
    <row r="503" spans="5:8" ht="12.75">
      <c r="E503" s="24"/>
      <c r="H503" s="17"/>
    </row>
    <row r="504" spans="5:8" ht="12.75">
      <c r="E504" s="24"/>
      <c r="H504" s="17"/>
    </row>
    <row r="505" spans="5:8" ht="12.75">
      <c r="E505" s="24"/>
      <c r="H505" s="17"/>
    </row>
    <row r="506" spans="5:8" ht="12.75">
      <c r="E506" s="24"/>
      <c r="H506" s="17"/>
    </row>
    <row r="507" spans="5:8" ht="12.75">
      <c r="E507" s="24"/>
      <c r="H507" s="17"/>
    </row>
    <row r="508" spans="5:8" ht="12.75">
      <c r="E508" s="24"/>
      <c r="H508" s="17"/>
    </row>
    <row r="509" spans="5:8" ht="12.75">
      <c r="E509" s="24"/>
      <c r="H509" s="17"/>
    </row>
    <row r="510" spans="5:8" ht="12.75">
      <c r="E510" s="24"/>
      <c r="H510" s="17"/>
    </row>
    <row r="511" spans="5:8" ht="12.75">
      <c r="E511" s="24"/>
      <c r="H511" s="17"/>
    </row>
    <row r="512" spans="5:8" ht="12.75">
      <c r="E512" s="24"/>
      <c r="H512" s="17"/>
    </row>
    <row r="513" spans="5:8" ht="12.75">
      <c r="E513" s="24"/>
      <c r="H513" s="17"/>
    </row>
    <row r="514" ht="12.75">
      <c r="H514" s="17"/>
    </row>
    <row r="515" ht="12.75">
      <c r="H515" s="17"/>
    </row>
    <row r="516" ht="12.75">
      <c r="H516" s="17"/>
    </row>
    <row r="517" ht="12.75">
      <c r="H517" s="17"/>
    </row>
    <row r="518" ht="12.75">
      <c r="H518" s="17"/>
    </row>
    <row r="519" ht="12.75">
      <c r="H519" s="17"/>
    </row>
    <row r="520" ht="12.75">
      <c r="H520" s="17"/>
    </row>
    <row r="521" ht="12.75">
      <c r="H521" s="17"/>
    </row>
    <row r="522" ht="12.75">
      <c r="H522" s="17"/>
    </row>
    <row r="523" ht="12.75">
      <c r="H523" s="17"/>
    </row>
    <row r="524" ht="12.75">
      <c r="H524" s="17"/>
    </row>
    <row r="525" ht="12.75">
      <c r="H525" s="17"/>
    </row>
    <row r="526" ht="12.75">
      <c r="H526" s="17"/>
    </row>
    <row r="527" ht="12.75">
      <c r="H527" s="17"/>
    </row>
    <row r="528" ht="12.75">
      <c r="H528" s="17"/>
    </row>
    <row r="529" ht="12.75">
      <c r="H529" s="17"/>
    </row>
    <row r="530" ht="12.75">
      <c r="H530" s="17"/>
    </row>
    <row r="531" ht="12.75">
      <c r="H531" s="17"/>
    </row>
    <row r="532" ht="12.75">
      <c r="H532" s="17"/>
    </row>
    <row r="533" ht="12.75">
      <c r="H533" s="17"/>
    </row>
    <row r="534" ht="12.75">
      <c r="H534" s="17"/>
    </row>
  </sheetData>
  <mergeCells count="75">
    <mergeCell ref="D176:E176"/>
    <mergeCell ref="C160:E160"/>
    <mergeCell ref="D161:E161"/>
    <mergeCell ref="C178:E178"/>
    <mergeCell ref="D171:E171"/>
    <mergeCell ref="C168:E168"/>
    <mergeCell ref="D174:E174"/>
    <mergeCell ref="D166:E166"/>
    <mergeCell ref="D179:E179"/>
    <mergeCell ref="C19:E19"/>
    <mergeCell ref="D20:E20"/>
    <mergeCell ref="D59:E59"/>
    <mergeCell ref="D61:E61"/>
    <mergeCell ref="D34:E34"/>
    <mergeCell ref="D40:E40"/>
    <mergeCell ref="C47:E47"/>
    <mergeCell ref="D48:E48"/>
    <mergeCell ref="D51:E51"/>
    <mergeCell ref="D151:E151"/>
    <mergeCell ref="C131:E131"/>
    <mergeCell ref="C153:E153"/>
    <mergeCell ref="D154:E154"/>
    <mergeCell ref="D132:E132"/>
    <mergeCell ref="D134:E134"/>
    <mergeCell ref="D142:E142"/>
    <mergeCell ref="D156:E156"/>
    <mergeCell ref="D169:E169"/>
    <mergeCell ref="D129:E129"/>
    <mergeCell ref="D83:E83"/>
    <mergeCell ref="D95:E95"/>
    <mergeCell ref="D137:E137"/>
    <mergeCell ref="D139:E139"/>
    <mergeCell ref="D145:E145"/>
    <mergeCell ref="D148:E148"/>
    <mergeCell ref="D158:E158"/>
    <mergeCell ref="D127:E127"/>
    <mergeCell ref="C124:E124"/>
    <mergeCell ref="C104:E104"/>
    <mergeCell ref="D105:E105"/>
    <mergeCell ref="D120:E120"/>
    <mergeCell ref="D122:E122"/>
    <mergeCell ref="D125:E125"/>
    <mergeCell ref="D112:E112"/>
    <mergeCell ref="C66:E66"/>
    <mergeCell ref="D67:E67"/>
    <mergeCell ref="D69:E69"/>
    <mergeCell ref="C111:E111"/>
    <mergeCell ref="C71:E71"/>
    <mergeCell ref="D72:E72"/>
    <mergeCell ref="D107:E107"/>
    <mergeCell ref="D75:E75"/>
    <mergeCell ref="D109:E109"/>
    <mergeCell ref="D101:E101"/>
    <mergeCell ref="D57:E57"/>
    <mergeCell ref="C63:E63"/>
    <mergeCell ref="D64:E64"/>
    <mergeCell ref="C22:E22"/>
    <mergeCell ref="D23:E23"/>
    <mergeCell ref="C33:E33"/>
    <mergeCell ref="C28:E28"/>
    <mergeCell ref="D29:E29"/>
    <mergeCell ref="C56:E56"/>
    <mergeCell ref="G15:G16"/>
    <mergeCell ref="A18:E18"/>
    <mergeCell ref="A15:A16"/>
    <mergeCell ref="B15:B16"/>
    <mergeCell ref="C15:C16"/>
    <mergeCell ref="D15:D16"/>
    <mergeCell ref="E15:E16"/>
    <mergeCell ref="F15:F16"/>
    <mergeCell ref="A9:H9"/>
    <mergeCell ref="A7:H7"/>
    <mergeCell ref="A12:H12"/>
    <mergeCell ref="A11:H11"/>
    <mergeCell ref="A10:H10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&amp;C&amp;P+3</oddHeader>
  </headerFooter>
  <ignoredErrors>
    <ignoredError sqref="C16 D25:D26 D29:D32 D20 D34:D39 D45:D47 D50 D53 D59:D60 D62:D69 D71:D81 D83:D87 D89:D90 D93 D97 D99 D102:D107 D109 D111 D116 D118 D121 D127:D128 D130:D131 D133:D134 D136 D139 D141 D147:D148 D151:D153 D155 D158:D159 B1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J16" sqref="J16"/>
    </sheetView>
  </sheetViews>
  <sheetFormatPr defaultColWidth="9.00390625" defaultRowHeight="12.75"/>
  <cols>
    <col min="1" max="1" width="3.375" style="0" customWidth="1"/>
    <col min="2" max="2" width="6.375" style="0" customWidth="1"/>
    <col min="3" max="3" width="8.875" style="0" customWidth="1"/>
    <col min="4" max="4" width="8.625" style="0" customWidth="1"/>
    <col min="5" max="5" width="35.75390625" style="0" customWidth="1"/>
    <col min="6" max="6" width="12.625" style="0" customWidth="1"/>
    <col min="7" max="7" width="0.74609375" style="0" customWidth="1"/>
    <col min="8" max="8" width="23.375" style="0" customWidth="1"/>
  </cols>
  <sheetData>
    <row r="1" spans="5:7" ht="12.75" customHeight="1">
      <c r="E1" s="111"/>
      <c r="F1" s="112" t="s">
        <v>584</v>
      </c>
      <c r="G1" s="112"/>
    </row>
    <row r="2" spans="1:7" ht="12.75" customHeight="1">
      <c r="A2" s="112"/>
      <c r="B2" s="112"/>
      <c r="C2" s="112"/>
      <c r="D2" s="112"/>
      <c r="E2" s="113"/>
      <c r="F2" s="112" t="s">
        <v>585</v>
      </c>
      <c r="G2" s="112"/>
    </row>
    <row r="3" spans="1:8" ht="12.75" customHeight="1">
      <c r="A3" s="112"/>
      <c r="B3" s="112"/>
      <c r="C3" s="112"/>
      <c r="D3" s="112"/>
      <c r="E3" s="112"/>
      <c r="F3" s="112" t="s">
        <v>586</v>
      </c>
      <c r="G3" s="112"/>
      <c r="H3" s="112"/>
    </row>
    <row r="4" spans="1:8" ht="12.75" customHeight="1">
      <c r="A4" s="112"/>
      <c r="B4" s="112"/>
      <c r="C4" s="112"/>
      <c r="D4" s="112"/>
      <c r="E4" s="112"/>
      <c r="F4" s="97" t="s">
        <v>587</v>
      </c>
      <c r="G4" s="97"/>
      <c r="H4" s="112"/>
    </row>
    <row r="5" spans="1:8" ht="12.75" customHeight="1">
      <c r="A5" s="114"/>
      <c r="B5" s="1"/>
      <c r="C5" s="1"/>
      <c r="D5" s="1"/>
      <c r="F5" s="112" t="s">
        <v>588</v>
      </c>
      <c r="G5" s="112"/>
      <c r="H5" s="112"/>
    </row>
    <row r="6" ht="13.5" customHeight="1">
      <c r="E6" s="11" t="s">
        <v>589</v>
      </c>
    </row>
    <row r="7" spans="1:8" ht="14.25" customHeight="1">
      <c r="A7" s="125" t="s">
        <v>590</v>
      </c>
      <c r="B7" s="846"/>
      <c r="C7" s="846"/>
      <c r="D7" s="846"/>
      <c r="E7" s="846"/>
      <c r="F7" s="846"/>
      <c r="G7" s="846"/>
      <c r="H7" s="846"/>
    </row>
    <row r="8" spans="1:8" ht="14.25" customHeight="1">
      <c r="A8" s="125" t="s">
        <v>591</v>
      </c>
      <c r="B8" s="126"/>
      <c r="C8" s="126"/>
      <c r="D8" s="126"/>
      <c r="E8" s="126"/>
      <c r="F8" s="126"/>
      <c r="G8" s="126"/>
      <c r="H8" s="126"/>
    </row>
    <row r="9" spans="1:8" ht="14.25" customHeight="1">
      <c r="A9" s="125" t="s">
        <v>791</v>
      </c>
      <c r="B9" s="848"/>
      <c r="C9" s="848"/>
      <c r="D9" s="848"/>
      <c r="E9" s="848"/>
      <c r="F9" s="848"/>
      <c r="G9" s="848"/>
      <c r="H9" s="848"/>
    </row>
    <row r="10" spans="1:8" ht="12" customHeight="1">
      <c r="A10" s="112"/>
      <c r="B10" s="112"/>
      <c r="C10" s="112"/>
      <c r="D10" s="112"/>
      <c r="E10" s="112"/>
      <c r="F10" s="112"/>
      <c r="G10" s="112"/>
      <c r="H10" s="22" t="s">
        <v>877</v>
      </c>
    </row>
    <row r="11" spans="1:8" ht="24" customHeight="1">
      <c r="A11" s="117" t="s">
        <v>653</v>
      </c>
      <c r="B11" s="118" t="s">
        <v>654</v>
      </c>
      <c r="C11" s="118" t="s">
        <v>655</v>
      </c>
      <c r="D11" s="118" t="s">
        <v>656</v>
      </c>
      <c r="E11" s="118" t="s">
        <v>592</v>
      </c>
      <c r="F11" s="118" t="s">
        <v>575</v>
      </c>
      <c r="G11" s="1119" t="s">
        <v>593</v>
      </c>
      <c r="H11" s="1120"/>
    </row>
    <row r="12" spans="1:8" ht="10.5" customHeight="1">
      <c r="A12" s="117">
        <v>1</v>
      </c>
      <c r="B12" s="117">
        <v>2</v>
      </c>
      <c r="C12" s="117">
        <v>3</v>
      </c>
      <c r="D12" s="117">
        <v>4</v>
      </c>
      <c r="E12" s="117">
        <v>5</v>
      </c>
      <c r="F12" s="117">
        <v>6</v>
      </c>
      <c r="G12" s="1115">
        <v>7</v>
      </c>
      <c r="H12" s="1116"/>
    </row>
    <row r="13" spans="1:8" ht="19.5" customHeight="1">
      <c r="A13" s="121" t="s">
        <v>594</v>
      </c>
      <c r="B13" s="122"/>
      <c r="C13" s="122"/>
      <c r="D13" s="122"/>
      <c r="E13" s="123"/>
      <c r="F13" s="135">
        <v>2187923</v>
      </c>
      <c r="G13" s="1117" t="s">
        <v>394</v>
      </c>
      <c r="H13" s="1118"/>
    </row>
    <row r="14" spans="1:8" ht="18.75" customHeight="1">
      <c r="A14" s="177" t="s">
        <v>661</v>
      </c>
      <c r="B14" s="177">
        <v>600</v>
      </c>
      <c r="C14" s="138" t="s">
        <v>717</v>
      </c>
      <c r="D14" s="138"/>
      <c r="E14" s="178"/>
      <c r="F14" s="179">
        <v>146000</v>
      </c>
      <c r="G14" s="1113"/>
      <c r="H14" s="1114"/>
    </row>
    <row r="15" spans="1:8" ht="14.25" customHeight="1">
      <c r="A15" s="137"/>
      <c r="B15" s="137"/>
      <c r="C15" s="180">
        <v>60014</v>
      </c>
      <c r="D15" s="411" t="s">
        <v>896</v>
      </c>
      <c r="E15" s="797"/>
      <c r="F15" s="162">
        <v>146000</v>
      </c>
      <c r="G15" s="1111"/>
      <c r="H15" s="1112"/>
    </row>
    <row r="16" spans="1:8" ht="113.25" customHeight="1">
      <c r="A16" s="137"/>
      <c r="B16" s="137"/>
      <c r="C16" s="181"/>
      <c r="D16" s="149">
        <v>2710</v>
      </c>
      <c r="E16" s="182" t="s">
        <v>897</v>
      </c>
      <c r="F16" s="162">
        <v>146000</v>
      </c>
      <c r="G16" s="799"/>
      <c r="H16" s="800" t="s">
        <v>595</v>
      </c>
    </row>
    <row r="17" spans="1:8" ht="15.75" customHeight="1">
      <c r="A17" s="177" t="s">
        <v>803</v>
      </c>
      <c r="B17" s="177">
        <v>750</v>
      </c>
      <c r="C17" s="138" t="s">
        <v>720</v>
      </c>
      <c r="D17" s="138"/>
      <c r="E17" s="140"/>
      <c r="F17" s="179">
        <v>2740</v>
      </c>
      <c r="G17" s="1113"/>
      <c r="H17" s="1114"/>
    </row>
    <row r="18" spans="1:8" s="147" customFormat="1" ht="15" customHeight="1">
      <c r="A18" s="143"/>
      <c r="B18" s="143"/>
      <c r="C18" s="143">
        <v>75023</v>
      </c>
      <c r="D18" s="213" t="s">
        <v>735</v>
      </c>
      <c r="E18" s="214"/>
      <c r="F18" s="162">
        <v>2740</v>
      </c>
      <c r="G18" s="1111"/>
      <c r="H18" s="1112"/>
    </row>
    <row r="19" spans="1:8" s="147" customFormat="1" ht="57" customHeight="1">
      <c r="A19" s="143"/>
      <c r="B19" s="143"/>
      <c r="C19" s="143"/>
      <c r="D19" s="149">
        <v>2310</v>
      </c>
      <c r="E19" s="214" t="s">
        <v>0</v>
      </c>
      <c r="F19" s="162">
        <v>2740</v>
      </c>
      <c r="G19" s="799"/>
      <c r="H19" s="801" t="s">
        <v>596</v>
      </c>
    </row>
    <row r="20" spans="1:8" ht="27.75" customHeight="1">
      <c r="A20" s="177" t="s">
        <v>663</v>
      </c>
      <c r="B20" s="177">
        <v>754</v>
      </c>
      <c r="C20" s="370" t="s">
        <v>834</v>
      </c>
      <c r="D20" s="371"/>
      <c r="E20" s="372"/>
      <c r="F20" s="179">
        <v>5000</v>
      </c>
      <c r="G20" s="1113"/>
      <c r="H20" s="1114"/>
    </row>
    <row r="21" spans="1:8" s="147" customFormat="1" ht="16.5" customHeight="1">
      <c r="A21" s="160"/>
      <c r="B21" s="160"/>
      <c r="C21" s="161">
        <v>75415</v>
      </c>
      <c r="D21" s="434" t="s">
        <v>18</v>
      </c>
      <c r="E21" s="435"/>
      <c r="F21" s="162">
        <v>2500</v>
      </c>
      <c r="G21" s="1111"/>
      <c r="H21" s="1112"/>
    </row>
    <row r="22" spans="1:8" ht="56.25" customHeight="1">
      <c r="A22" s="164"/>
      <c r="B22" s="164"/>
      <c r="C22" s="168"/>
      <c r="D22" s="154">
        <v>2820</v>
      </c>
      <c r="E22" s="228" t="s">
        <v>19</v>
      </c>
      <c r="F22" s="162">
        <v>2500</v>
      </c>
      <c r="G22" s="799"/>
      <c r="H22" s="802" t="s">
        <v>597</v>
      </c>
    </row>
    <row r="23" spans="1:8" ht="18" customHeight="1">
      <c r="A23" s="164"/>
      <c r="B23" s="164"/>
      <c r="C23" s="255">
        <v>75495</v>
      </c>
      <c r="D23" s="257" t="s">
        <v>751</v>
      </c>
      <c r="E23" s="256"/>
      <c r="F23" s="162">
        <v>2500</v>
      </c>
      <c r="G23" s="1111"/>
      <c r="H23" s="1112"/>
    </row>
    <row r="24" spans="1:8" ht="53.25" customHeight="1">
      <c r="A24" s="164"/>
      <c r="B24" s="164"/>
      <c r="C24" s="258"/>
      <c r="D24" s="154">
        <v>2820</v>
      </c>
      <c r="E24" s="228" t="s">
        <v>19</v>
      </c>
      <c r="F24" s="162">
        <v>2500</v>
      </c>
      <c r="G24" s="799"/>
      <c r="H24" s="802" t="s">
        <v>597</v>
      </c>
    </row>
    <row r="25" spans="1:8" ht="15.75" customHeight="1">
      <c r="A25" s="177" t="s">
        <v>671</v>
      </c>
      <c r="B25" s="177">
        <v>801</v>
      </c>
      <c r="C25" s="138" t="s">
        <v>724</v>
      </c>
      <c r="D25" s="138"/>
      <c r="E25" s="140"/>
      <c r="F25" s="262">
        <v>180000</v>
      </c>
      <c r="G25" s="1103"/>
      <c r="H25" s="1104"/>
    </row>
    <row r="26" spans="1:8" s="147" customFormat="1" ht="17.25" customHeight="1">
      <c r="A26" s="143"/>
      <c r="B26" s="143"/>
      <c r="C26" s="143">
        <v>80110</v>
      </c>
      <c r="D26" s="406" t="s">
        <v>50</v>
      </c>
      <c r="E26" s="407"/>
      <c r="F26" s="269">
        <v>180000</v>
      </c>
      <c r="G26" s="1105"/>
      <c r="H26" s="1106"/>
    </row>
    <row r="27" spans="1:8" s="147" customFormat="1" ht="51" customHeight="1">
      <c r="A27" s="143"/>
      <c r="B27" s="143"/>
      <c r="C27" s="143"/>
      <c r="D27" s="270">
        <v>2540</v>
      </c>
      <c r="E27" s="271" t="s">
        <v>51</v>
      </c>
      <c r="F27" s="145">
        <v>180000</v>
      </c>
      <c r="G27" s="803"/>
      <c r="H27" s="801" t="s">
        <v>598</v>
      </c>
    </row>
    <row r="28" spans="1:8" s="147" customFormat="1" ht="16.5" customHeight="1">
      <c r="A28" s="177" t="s">
        <v>673</v>
      </c>
      <c r="B28" s="177">
        <v>851</v>
      </c>
      <c r="C28" s="272" t="s">
        <v>725</v>
      </c>
      <c r="D28" s="138"/>
      <c r="E28" s="140"/>
      <c r="F28" s="262">
        <v>78500</v>
      </c>
      <c r="G28" s="1103"/>
      <c r="H28" s="1104"/>
    </row>
    <row r="29" spans="1:8" s="147" customFormat="1" ht="17.25" customHeight="1">
      <c r="A29" s="143"/>
      <c r="B29" s="143"/>
      <c r="C29" s="161">
        <v>85154</v>
      </c>
      <c r="D29" s="213" t="s">
        <v>750</v>
      </c>
      <c r="E29" s="214"/>
      <c r="F29" s="145">
        <v>68500</v>
      </c>
      <c r="G29" s="1105"/>
      <c r="H29" s="1106"/>
    </row>
    <row r="30" spans="1:8" s="147" customFormat="1" ht="59.25" customHeight="1">
      <c r="A30" s="157"/>
      <c r="B30" s="157"/>
      <c r="C30" s="157"/>
      <c r="D30" s="149">
        <v>2310</v>
      </c>
      <c r="E30" s="214" t="s">
        <v>0</v>
      </c>
      <c r="F30" s="145">
        <v>4500</v>
      </c>
      <c r="G30" s="804"/>
      <c r="H30" s="801" t="s">
        <v>599</v>
      </c>
    </row>
    <row r="31" spans="1:8" s="147" customFormat="1" ht="53.25" customHeight="1">
      <c r="A31" s="148"/>
      <c r="B31" s="148"/>
      <c r="C31" s="148"/>
      <c r="D31" s="85" t="s">
        <v>54</v>
      </c>
      <c r="E31" s="299" t="s">
        <v>19</v>
      </c>
      <c r="F31" s="269">
        <v>64000</v>
      </c>
      <c r="G31" s="803"/>
      <c r="H31" s="805" t="s">
        <v>597</v>
      </c>
    </row>
    <row r="32" spans="1:8" ht="25.5" customHeight="1">
      <c r="A32" s="160"/>
      <c r="B32" s="160"/>
      <c r="C32" s="161">
        <v>85195</v>
      </c>
      <c r="D32" s="411" t="s">
        <v>751</v>
      </c>
      <c r="E32" s="385"/>
      <c r="F32" s="145">
        <v>10000</v>
      </c>
      <c r="G32" s="1105"/>
      <c r="H32" s="1106"/>
    </row>
    <row r="33" spans="1:8" ht="54" customHeight="1">
      <c r="A33" s="164"/>
      <c r="B33" s="164"/>
      <c r="C33" s="164"/>
      <c r="D33" s="154">
        <v>2820</v>
      </c>
      <c r="E33" s="105" t="s">
        <v>19</v>
      </c>
      <c r="F33" s="145">
        <v>10000</v>
      </c>
      <c r="G33" s="804"/>
      <c r="H33" s="802" t="s">
        <v>597</v>
      </c>
    </row>
    <row r="34" spans="1:8" ht="26.25" customHeight="1">
      <c r="A34" s="177" t="s">
        <v>674</v>
      </c>
      <c r="B34" s="177">
        <v>921</v>
      </c>
      <c r="C34" s="181" t="s">
        <v>729</v>
      </c>
      <c r="D34" s="276"/>
      <c r="E34" s="305"/>
      <c r="F34" s="262">
        <v>1615683</v>
      </c>
      <c r="G34" s="1103"/>
      <c r="H34" s="1104"/>
    </row>
    <row r="35" spans="1:8" ht="26.25" customHeight="1">
      <c r="A35" s="143"/>
      <c r="B35" s="143"/>
      <c r="C35" s="161">
        <v>92105</v>
      </c>
      <c r="D35" s="411" t="s">
        <v>70</v>
      </c>
      <c r="E35" s="385"/>
      <c r="F35" s="145">
        <v>15000</v>
      </c>
      <c r="G35" s="1105"/>
      <c r="H35" s="1106"/>
    </row>
    <row r="36" spans="1:8" ht="56.25" customHeight="1">
      <c r="A36" s="143"/>
      <c r="B36" s="143"/>
      <c r="C36" s="306"/>
      <c r="D36" s="149">
        <v>2820</v>
      </c>
      <c r="E36" s="156" t="s">
        <v>19</v>
      </c>
      <c r="F36" s="145">
        <v>15000</v>
      </c>
      <c r="G36" s="804"/>
      <c r="H36" s="802" t="s">
        <v>597</v>
      </c>
    </row>
    <row r="37" spans="1:8" s="147" customFormat="1" ht="23.25" customHeight="1">
      <c r="A37" s="143"/>
      <c r="B37" s="143"/>
      <c r="C37" s="161">
        <v>92109</v>
      </c>
      <c r="D37" s="434" t="s">
        <v>71</v>
      </c>
      <c r="E37" s="435"/>
      <c r="F37" s="145">
        <v>653907</v>
      </c>
      <c r="G37" s="1105"/>
      <c r="H37" s="1106"/>
    </row>
    <row r="38" spans="1:8" ht="45.75" customHeight="1">
      <c r="A38" s="143"/>
      <c r="B38" s="143"/>
      <c r="C38" s="143"/>
      <c r="D38" s="149">
        <v>2480</v>
      </c>
      <c r="E38" s="211" t="s">
        <v>72</v>
      </c>
      <c r="F38" s="264">
        <v>653907</v>
      </c>
      <c r="G38" s="806"/>
      <c r="H38" s="801" t="s">
        <v>600</v>
      </c>
    </row>
    <row r="39" spans="1:8" ht="26.25" customHeight="1">
      <c r="A39" s="143"/>
      <c r="B39" s="143"/>
      <c r="C39" s="161">
        <v>92116</v>
      </c>
      <c r="D39" s="434" t="s">
        <v>822</v>
      </c>
      <c r="E39" s="435"/>
      <c r="F39" s="145">
        <v>486776</v>
      </c>
      <c r="G39" s="1105"/>
      <c r="H39" s="1106"/>
    </row>
    <row r="40" spans="1:8" ht="35.25" customHeight="1">
      <c r="A40" s="143"/>
      <c r="B40" s="143"/>
      <c r="C40" s="143"/>
      <c r="D40" s="149">
        <v>2480</v>
      </c>
      <c r="E40" s="211" t="s">
        <v>72</v>
      </c>
      <c r="F40" s="264">
        <v>486776</v>
      </c>
      <c r="G40" s="806"/>
      <c r="H40" s="801" t="s">
        <v>601</v>
      </c>
    </row>
    <row r="41" spans="1:8" ht="25.5" customHeight="1">
      <c r="A41" s="148"/>
      <c r="B41" s="148"/>
      <c r="C41" s="307">
        <v>92120</v>
      </c>
      <c r="D41" s="434" t="s">
        <v>854</v>
      </c>
      <c r="E41" s="435"/>
      <c r="F41" s="288">
        <v>460000</v>
      </c>
      <c r="G41" s="1109"/>
      <c r="H41" s="1110"/>
    </row>
    <row r="42" spans="1:8" ht="78.75" customHeight="1">
      <c r="A42" s="148"/>
      <c r="B42" s="148"/>
      <c r="C42" s="310"/>
      <c r="D42" s="149">
        <v>2720</v>
      </c>
      <c r="E42" s="214" t="s">
        <v>73</v>
      </c>
      <c r="F42" s="145">
        <v>460000</v>
      </c>
      <c r="G42" s="1101" t="s">
        <v>602</v>
      </c>
      <c r="H42" s="1102"/>
    </row>
    <row r="43" spans="1:8" s="147" customFormat="1" ht="27.75" customHeight="1">
      <c r="A43" s="177" t="s">
        <v>675</v>
      </c>
      <c r="B43" s="177">
        <v>926</v>
      </c>
      <c r="C43" s="138" t="s">
        <v>730</v>
      </c>
      <c r="D43" s="315"/>
      <c r="E43" s="316"/>
      <c r="F43" s="262">
        <v>160000</v>
      </c>
      <c r="G43" s="1103"/>
      <c r="H43" s="1104"/>
    </row>
    <row r="44" spans="1:8" ht="27" customHeight="1">
      <c r="A44" s="160"/>
      <c r="B44" s="160"/>
      <c r="C44" s="143">
        <v>92605</v>
      </c>
      <c r="D44" s="210" t="s">
        <v>75</v>
      </c>
      <c r="E44" s="295"/>
      <c r="F44" s="145">
        <v>160000</v>
      </c>
      <c r="G44" s="1105"/>
      <c r="H44" s="1106"/>
    </row>
    <row r="45" spans="1:8" ht="56.25" customHeight="1">
      <c r="A45" s="164"/>
      <c r="B45" s="164"/>
      <c r="C45" s="164"/>
      <c r="D45" s="255">
        <v>2820</v>
      </c>
      <c r="E45" s="172" t="s">
        <v>19</v>
      </c>
      <c r="F45" s="807">
        <v>160000</v>
      </c>
      <c r="G45" s="808"/>
      <c r="H45" s="809" t="s">
        <v>597</v>
      </c>
    </row>
    <row r="46" spans="1:8" ht="21" customHeight="1">
      <c r="A46" s="810"/>
      <c r="B46" s="810"/>
      <c r="C46" s="810"/>
      <c r="D46" s="810"/>
      <c r="E46" s="810"/>
      <c r="F46" s="811"/>
      <c r="G46" s="811"/>
      <c r="H46" s="812"/>
    </row>
    <row r="47" spans="1:8" ht="54.75" customHeight="1">
      <c r="A47" s="1107" t="s">
        <v>603</v>
      </c>
      <c r="B47" s="1108"/>
      <c r="C47" s="1108"/>
      <c r="D47" s="1108"/>
      <c r="E47" s="1108"/>
      <c r="F47" s="1108"/>
      <c r="G47" s="1108"/>
      <c r="H47" s="1108"/>
    </row>
    <row r="48" ht="21" customHeight="1">
      <c r="H48" s="319"/>
    </row>
    <row r="49" ht="21" customHeight="1">
      <c r="H49" s="319"/>
    </row>
    <row r="50" ht="21" customHeight="1">
      <c r="H50" s="319"/>
    </row>
    <row r="51" ht="21" customHeight="1">
      <c r="H51" s="319"/>
    </row>
    <row r="52" ht="21" customHeight="1">
      <c r="H52" s="319"/>
    </row>
    <row r="53" ht="21" customHeight="1">
      <c r="H53" s="319"/>
    </row>
    <row r="54" ht="21" customHeight="1">
      <c r="H54" s="319"/>
    </row>
    <row r="55" ht="30" customHeight="1">
      <c r="H55" s="319"/>
    </row>
    <row r="56" ht="12.75">
      <c r="H56" s="319"/>
    </row>
    <row r="57" ht="12.75">
      <c r="H57" s="319"/>
    </row>
    <row r="58" ht="12.75">
      <c r="H58" s="319"/>
    </row>
    <row r="59" ht="12.75">
      <c r="H59" s="319"/>
    </row>
    <row r="60" ht="12.75">
      <c r="H60" s="319"/>
    </row>
    <row r="61" ht="12.75">
      <c r="H61" s="319"/>
    </row>
    <row r="62" ht="12.75">
      <c r="H62" s="319"/>
    </row>
    <row r="63" ht="12.75">
      <c r="H63" s="319"/>
    </row>
    <row r="64" ht="12.75">
      <c r="H64" s="319"/>
    </row>
    <row r="65" ht="12.75">
      <c r="H65" s="319"/>
    </row>
    <row r="66" ht="12.75">
      <c r="H66" s="319"/>
    </row>
    <row r="67" ht="12.75">
      <c r="H67" s="319"/>
    </row>
    <row r="68" ht="12.75">
      <c r="H68" s="319"/>
    </row>
    <row r="69" ht="12.75">
      <c r="H69" s="319"/>
    </row>
    <row r="70" ht="12.75">
      <c r="H70" s="319"/>
    </row>
    <row r="71" ht="12.75">
      <c r="H71" s="319"/>
    </row>
    <row r="72" ht="12.75">
      <c r="H72" s="319"/>
    </row>
    <row r="73" ht="12.75">
      <c r="H73" s="319"/>
    </row>
    <row r="74" ht="12.75">
      <c r="H74" s="319"/>
    </row>
    <row r="75" ht="12.75">
      <c r="H75" s="319"/>
    </row>
    <row r="76" ht="12.75">
      <c r="H76" s="319"/>
    </row>
    <row r="77" ht="12.75">
      <c r="H77" s="319"/>
    </row>
    <row r="78" ht="12.75">
      <c r="H78" s="319"/>
    </row>
    <row r="79" ht="12.75">
      <c r="H79" s="319"/>
    </row>
    <row r="80" ht="12.75">
      <c r="H80" s="319"/>
    </row>
    <row r="81" ht="12.75">
      <c r="H81" s="319"/>
    </row>
    <row r="82" ht="12.75">
      <c r="H82" s="319"/>
    </row>
    <row r="83" ht="12.75">
      <c r="H83" s="319"/>
    </row>
    <row r="84" ht="12.75">
      <c r="H84" s="319"/>
    </row>
    <row r="85" ht="12.75">
      <c r="H85" s="319"/>
    </row>
    <row r="86" ht="12.75">
      <c r="H86" s="319"/>
    </row>
    <row r="87" ht="12.75">
      <c r="H87" s="319"/>
    </row>
    <row r="88" ht="12.75">
      <c r="H88" s="319"/>
    </row>
    <row r="89" ht="12.75">
      <c r="H89" s="319"/>
    </row>
    <row r="90" ht="12.75">
      <c r="H90" s="319"/>
    </row>
    <row r="91" ht="12.75">
      <c r="H91" s="319"/>
    </row>
    <row r="92" ht="12.75">
      <c r="H92" s="319"/>
    </row>
    <row r="93" ht="12.75">
      <c r="H93" s="319"/>
    </row>
    <row r="94" ht="12.75">
      <c r="H94" s="319"/>
    </row>
    <row r="95" ht="12.75">
      <c r="H95" s="319"/>
    </row>
    <row r="96" ht="12.75">
      <c r="H96" s="319"/>
    </row>
    <row r="97" ht="12.75">
      <c r="H97" s="319"/>
    </row>
    <row r="98" ht="12.75">
      <c r="H98" s="319"/>
    </row>
    <row r="99" ht="12.75">
      <c r="H99" s="319"/>
    </row>
    <row r="100" ht="12.75">
      <c r="H100" s="319"/>
    </row>
    <row r="101" ht="12.75">
      <c r="H101" s="319"/>
    </row>
    <row r="102" ht="12.75">
      <c r="H102" s="319"/>
    </row>
    <row r="103" ht="12.75">
      <c r="H103" s="319"/>
    </row>
    <row r="104" ht="12.75">
      <c r="H104" s="319"/>
    </row>
    <row r="105" ht="12.75">
      <c r="H105" s="319"/>
    </row>
    <row r="106" ht="12.75">
      <c r="H106" s="319"/>
    </row>
    <row r="107" ht="12.75">
      <c r="H107" s="319"/>
    </row>
    <row r="108" ht="12.75">
      <c r="H108" s="319"/>
    </row>
    <row r="109" ht="12.75">
      <c r="H109" s="319"/>
    </row>
    <row r="110" ht="12.75">
      <c r="H110" s="319"/>
    </row>
    <row r="111" ht="12.75">
      <c r="H111" s="319"/>
    </row>
    <row r="112" ht="12.75">
      <c r="H112" s="319"/>
    </row>
    <row r="113" ht="12.75">
      <c r="H113" s="319"/>
    </row>
    <row r="114" ht="12.75">
      <c r="H114" s="319"/>
    </row>
    <row r="115" ht="12.75">
      <c r="H115" s="319"/>
    </row>
    <row r="116" ht="12.75">
      <c r="H116" s="319"/>
    </row>
    <row r="117" ht="12.75">
      <c r="H117" s="319"/>
    </row>
    <row r="118" ht="12.75">
      <c r="H118" s="319"/>
    </row>
    <row r="119" ht="12.75">
      <c r="H119" s="319"/>
    </row>
    <row r="120" ht="12.75">
      <c r="H120" s="319"/>
    </row>
    <row r="121" ht="12.75">
      <c r="H121" s="319"/>
    </row>
    <row r="122" ht="12.75">
      <c r="H122" s="319"/>
    </row>
    <row r="123" ht="12.75">
      <c r="H123" s="319"/>
    </row>
    <row r="124" ht="12.75">
      <c r="H124" s="319"/>
    </row>
    <row r="125" ht="12.75">
      <c r="H125" s="319"/>
    </row>
    <row r="126" ht="12.75">
      <c r="H126" s="319"/>
    </row>
    <row r="127" ht="12.75">
      <c r="H127" s="319"/>
    </row>
    <row r="128" ht="12.75">
      <c r="H128" s="319"/>
    </row>
    <row r="129" ht="12.75">
      <c r="H129" s="319"/>
    </row>
    <row r="130" ht="12.75">
      <c r="H130" s="319"/>
    </row>
    <row r="131" ht="12.75">
      <c r="H131" s="319"/>
    </row>
    <row r="132" ht="12.75">
      <c r="H132" s="319"/>
    </row>
    <row r="133" ht="12.75">
      <c r="H133" s="319"/>
    </row>
    <row r="134" ht="12.75">
      <c r="H134" s="319"/>
    </row>
    <row r="135" ht="12.75">
      <c r="H135" s="319"/>
    </row>
    <row r="136" ht="12.75">
      <c r="H136" s="319"/>
    </row>
    <row r="137" ht="12.75">
      <c r="H137" s="319"/>
    </row>
    <row r="138" ht="12.75">
      <c r="H138" s="319"/>
    </row>
    <row r="139" ht="12.75">
      <c r="H139" s="319"/>
    </row>
    <row r="140" ht="12.75">
      <c r="H140" s="319"/>
    </row>
    <row r="141" ht="12.75">
      <c r="H141" s="319"/>
    </row>
    <row r="142" ht="12.75">
      <c r="H142" s="319"/>
    </row>
    <row r="143" ht="12.75">
      <c r="H143" s="319"/>
    </row>
    <row r="144" ht="12.75">
      <c r="H144" s="319"/>
    </row>
    <row r="145" ht="12.75">
      <c r="H145" s="319"/>
    </row>
    <row r="146" ht="12.75">
      <c r="H146" s="319"/>
    </row>
    <row r="147" ht="12.75">
      <c r="H147" s="319"/>
    </row>
    <row r="148" ht="12.75">
      <c r="H148" s="319"/>
    </row>
    <row r="149" ht="12.75">
      <c r="H149" s="319"/>
    </row>
    <row r="150" ht="12.75">
      <c r="H150" s="319"/>
    </row>
    <row r="151" ht="12.75">
      <c r="H151" s="319"/>
    </row>
    <row r="152" ht="12.75">
      <c r="H152" s="319"/>
    </row>
    <row r="153" ht="12.75">
      <c r="H153" s="319"/>
    </row>
    <row r="154" ht="12.75">
      <c r="H154" s="319"/>
    </row>
    <row r="155" ht="12.75">
      <c r="H155" s="319"/>
    </row>
    <row r="156" ht="12.75">
      <c r="H156" s="319"/>
    </row>
    <row r="157" ht="12.75">
      <c r="H157" s="319"/>
    </row>
    <row r="158" ht="12.75">
      <c r="H158" s="319"/>
    </row>
    <row r="159" ht="12.75">
      <c r="H159" s="319"/>
    </row>
    <row r="160" ht="12.75">
      <c r="H160" s="319"/>
    </row>
    <row r="161" ht="12.75">
      <c r="H161" s="319"/>
    </row>
    <row r="162" ht="12.75">
      <c r="H162" s="319"/>
    </row>
    <row r="163" ht="12.75">
      <c r="H163" s="319"/>
    </row>
    <row r="164" ht="12.75">
      <c r="H164" s="319"/>
    </row>
    <row r="165" ht="12.75">
      <c r="H165" s="319"/>
    </row>
    <row r="166" ht="12.75">
      <c r="H166" s="319"/>
    </row>
    <row r="167" ht="12.75">
      <c r="H167" s="319"/>
    </row>
    <row r="168" ht="12.75">
      <c r="H168" s="319"/>
    </row>
    <row r="169" ht="12.75">
      <c r="H169" s="319"/>
    </row>
    <row r="170" ht="12.75">
      <c r="H170" s="319"/>
    </row>
    <row r="171" ht="12.75">
      <c r="H171" s="319"/>
    </row>
    <row r="172" ht="12.75">
      <c r="H172" s="319"/>
    </row>
    <row r="173" ht="12.75">
      <c r="H173" s="319"/>
    </row>
    <row r="174" ht="12.75">
      <c r="H174" s="319"/>
    </row>
    <row r="175" ht="12.75">
      <c r="H175" s="319"/>
    </row>
    <row r="176" ht="12.75">
      <c r="H176" s="319"/>
    </row>
    <row r="177" ht="12.75">
      <c r="H177" s="319"/>
    </row>
    <row r="178" ht="12.75">
      <c r="H178" s="319"/>
    </row>
    <row r="179" ht="12.75">
      <c r="H179" s="319"/>
    </row>
    <row r="180" ht="12.75">
      <c r="H180" s="319"/>
    </row>
    <row r="181" ht="12.75">
      <c r="H181" s="319"/>
    </row>
    <row r="182" ht="12.75">
      <c r="H182" s="319"/>
    </row>
    <row r="183" ht="12.75">
      <c r="H183" s="319"/>
    </row>
    <row r="184" ht="12.75">
      <c r="H184" s="319"/>
    </row>
    <row r="185" ht="12.75">
      <c r="H185" s="319"/>
    </row>
    <row r="186" ht="12.75">
      <c r="H186" s="319"/>
    </row>
    <row r="187" ht="12.75">
      <c r="H187" s="319"/>
    </row>
    <row r="188" ht="12.75">
      <c r="H188" s="319"/>
    </row>
    <row r="189" ht="12.75">
      <c r="H189" s="319"/>
    </row>
    <row r="190" ht="12.75">
      <c r="H190" s="319"/>
    </row>
    <row r="191" ht="12.75">
      <c r="H191" s="319"/>
    </row>
    <row r="192" ht="12.75">
      <c r="H192" s="319"/>
    </row>
    <row r="193" ht="12.75">
      <c r="H193" s="319"/>
    </row>
    <row r="194" ht="12.75">
      <c r="H194" s="319"/>
    </row>
    <row r="195" ht="12.75">
      <c r="H195" s="319"/>
    </row>
    <row r="196" ht="12.75">
      <c r="H196" s="319"/>
    </row>
    <row r="197" ht="12.75">
      <c r="H197" s="319"/>
    </row>
    <row r="198" ht="12.75">
      <c r="H198" s="319"/>
    </row>
    <row r="199" ht="12.75">
      <c r="H199" s="319"/>
    </row>
    <row r="200" ht="12.75">
      <c r="H200" s="319"/>
    </row>
    <row r="201" ht="12.75">
      <c r="H201" s="319"/>
    </row>
    <row r="202" ht="12.75">
      <c r="H202" s="319"/>
    </row>
    <row r="203" ht="12.75">
      <c r="H203" s="319"/>
    </row>
  </sheetData>
  <mergeCells count="37">
    <mergeCell ref="A7:H7"/>
    <mergeCell ref="A8:H8"/>
    <mergeCell ref="A9:H9"/>
    <mergeCell ref="G11:H11"/>
    <mergeCell ref="G12:H12"/>
    <mergeCell ref="A13:E13"/>
    <mergeCell ref="G13:H13"/>
    <mergeCell ref="G14:H14"/>
    <mergeCell ref="D15:E15"/>
    <mergeCell ref="G15:H15"/>
    <mergeCell ref="G17:H17"/>
    <mergeCell ref="G18:H18"/>
    <mergeCell ref="C20:E20"/>
    <mergeCell ref="G20:H20"/>
    <mergeCell ref="D21:E21"/>
    <mergeCell ref="G21:H21"/>
    <mergeCell ref="G23:H23"/>
    <mergeCell ref="G25:H25"/>
    <mergeCell ref="D26:E26"/>
    <mergeCell ref="G26:H26"/>
    <mergeCell ref="G28:H28"/>
    <mergeCell ref="G29:H29"/>
    <mergeCell ref="D32:E32"/>
    <mergeCell ref="G32:H32"/>
    <mergeCell ref="G34:H34"/>
    <mergeCell ref="D35:E35"/>
    <mergeCell ref="G35:H35"/>
    <mergeCell ref="D37:E37"/>
    <mergeCell ref="G37:H37"/>
    <mergeCell ref="D39:E39"/>
    <mergeCell ref="G39:H39"/>
    <mergeCell ref="D41:E41"/>
    <mergeCell ref="G41:H41"/>
    <mergeCell ref="G42:H42"/>
    <mergeCell ref="G43:H43"/>
    <mergeCell ref="G44:H44"/>
    <mergeCell ref="A47:H47"/>
  </mergeCells>
  <printOptions/>
  <pageMargins left="0.3937007874015748" right="0.1968503937007874" top="0.7086614173228347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E19" sqref="E19"/>
    </sheetView>
  </sheetViews>
  <sheetFormatPr defaultColWidth="9.00390625" defaultRowHeight="12.75"/>
  <cols>
    <col min="1" max="1" width="5.125" style="112" customWidth="1"/>
    <col min="2" max="2" width="57.375" style="112" customWidth="1"/>
    <col min="3" max="3" width="23.75390625" style="112" customWidth="1"/>
    <col min="4" max="16384" width="10.00390625" style="112" customWidth="1"/>
  </cols>
  <sheetData>
    <row r="1" spans="3:6" ht="12.75">
      <c r="C1" s="1122" t="s">
        <v>604</v>
      </c>
      <c r="D1" s="1122"/>
      <c r="E1" s="813"/>
      <c r="F1" s="813"/>
    </row>
    <row r="2" spans="3:6" ht="12.75">
      <c r="C2" s="1122" t="s">
        <v>869</v>
      </c>
      <c r="D2" s="1122"/>
      <c r="E2" s="813"/>
      <c r="F2" s="813"/>
    </row>
    <row r="3" spans="3:6" ht="12.75">
      <c r="C3" s="1122" t="s">
        <v>870</v>
      </c>
      <c r="D3" s="1122"/>
      <c r="E3" s="813"/>
      <c r="F3" s="813"/>
    </row>
    <row r="4" spans="3:6" ht="12.75">
      <c r="C4" s="1122" t="s">
        <v>871</v>
      </c>
      <c r="D4" s="1122"/>
      <c r="E4" s="813"/>
      <c r="F4" s="813"/>
    </row>
    <row r="5" spans="3:6" ht="12.75">
      <c r="C5" s="1121" t="s">
        <v>872</v>
      </c>
      <c r="D5" s="1121"/>
      <c r="E5" s="1121"/>
      <c r="F5" s="1121"/>
    </row>
    <row r="6" spans="1:3" ht="12.75">
      <c r="A6" s="1121"/>
      <c r="B6" s="1121"/>
      <c r="C6" s="1121"/>
    </row>
    <row r="7" spans="1:3" ht="12.75">
      <c r="A7" s="1121"/>
      <c r="B7" s="1121"/>
      <c r="C7" s="1121"/>
    </row>
    <row r="8" spans="1:3" ht="12.75">
      <c r="A8" s="1121"/>
      <c r="B8" s="1121"/>
      <c r="C8" s="1121"/>
    </row>
    <row r="9" ht="13.5" customHeight="1"/>
    <row r="10" spans="1:3" ht="15.75">
      <c r="A10" s="125" t="s">
        <v>605</v>
      </c>
      <c r="B10" s="126"/>
      <c r="C10" s="126"/>
    </row>
    <row r="11" spans="1:3" ht="15.75">
      <c r="A11" s="125" t="s">
        <v>606</v>
      </c>
      <c r="B11" s="126"/>
      <c r="C11" s="126"/>
    </row>
    <row r="13" ht="19.5" customHeight="1">
      <c r="C13" s="22" t="s">
        <v>702</v>
      </c>
    </row>
    <row r="14" spans="1:3" ht="40.5" customHeight="1">
      <c r="A14" s="117" t="s">
        <v>653</v>
      </c>
      <c r="B14" s="117" t="s">
        <v>607</v>
      </c>
      <c r="C14" s="118" t="s">
        <v>608</v>
      </c>
    </row>
    <row r="15" spans="1:3" ht="12" customHeight="1">
      <c r="A15" s="154">
        <v>1</v>
      </c>
      <c r="B15" s="154">
        <v>2</v>
      </c>
      <c r="C15" s="154">
        <v>3</v>
      </c>
    </row>
    <row r="16" spans="1:3" ht="21.75" customHeight="1">
      <c r="A16" s="148"/>
      <c r="B16" s="137" t="s">
        <v>609</v>
      </c>
      <c r="C16" s="164"/>
    </row>
    <row r="17" spans="1:3" ht="25.5" customHeight="1">
      <c r="A17" s="148" t="s">
        <v>661</v>
      </c>
      <c r="B17" s="814" t="s">
        <v>610</v>
      </c>
      <c r="C17" s="815" t="s">
        <v>812</v>
      </c>
    </row>
    <row r="18" spans="1:3" ht="19.5" customHeight="1">
      <c r="A18" s="154" t="s">
        <v>803</v>
      </c>
      <c r="B18" s="816" t="s">
        <v>611</v>
      </c>
      <c r="C18" s="254" t="s">
        <v>612</v>
      </c>
    </row>
    <row r="19" spans="1:3" ht="19.5" customHeight="1">
      <c r="A19" s="154" t="s">
        <v>663</v>
      </c>
      <c r="B19" s="816" t="s">
        <v>613</v>
      </c>
      <c r="C19" s="145" t="s">
        <v>614</v>
      </c>
    </row>
    <row r="20" spans="1:3" ht="19.5" customHeight="1">
      <c r="A20" s="154" t="s">
        <v>671</v>
      </c>
      <c r="B20" s="816" t="s">
        <v>615</v>
      </c>
      <c r="C20" s="821" t="s">
        <v>812</v>
      </c>
    </row>
    <row r="21" spans="1:3" ht="24.75" customHeight="1">
      <c r="A21" s="154" t="s">
        <v>673</v>
      </c>
      <c r="B21" s="816" t="s">
        <v>616</v>
      </c>
      <c r="C21" s="821" t="s">
        <v>812</v>
      </c>
    </row>
    <row r="22" spans="1:3" ht="27" customHeight="1">
      <c r="A22" s="154" t="s">
        <v>674</v>
      </c>
      <c r="B22" s="816" t="s">
        <v>617</v>
      </c>
      <c r="C22" s="821" t="s">
        <v>812</v>
      </c>
    </row>
    <row r="23" spans="1:3" ht="19.5" customHeight="1">
      <c r="A23" s="154" t="s">
        <v>675</v>
      </c>
      <c r="B23" s="822" t="s">
        <v>618</v>
      </c>
      <c r="C23" s="262" t="s">
        <v>619</v>
      </c>
    </row>
    <row r="24" spans="1:3" ht="19.5" customHeight="1">
      <c r="A24" s="148" t="s">
        <v>695</v>
      </c>
      <c r="B24" s="823" t="s">
        <v>620</v>
      </c>
      <c r="C24" s="262" t="s">
        <v>621</v>
      </c>
    </row>
    <row r="25" spans="1:3" ht="24.75" customHeight="1">
      <c r="A25" s="154" t="s">
        <v>696</v>
      </c>
      <c r="B25" s="824" t="s">
        <v>622</v>
      </c>
      <c r="C25" s="825" t="s">
        <v>623</v>
      </c>
    </row>
    <row r="26" spans="1:3" ht="19.5" customHeight="1">
      <c r="A26" s="148"/>
      <c r="B26" s="826" t="s">
        <v>624</v>
      </c>
      <c r="C26" s="827"/>
    </row>
    <row r="27" spans="1:4" ht="19.5" customHeight="1">
      <c r="A27" s="148" t="s">
        <v>697</v>
      </c>
      <c r="B27" s="814" t="s">
        <v>625</v>
      </c>
      <c r="C27" s="828" t="s">
        <v>626</v>
      </c>
      <c r="D27" s="112" t="s">
        <v>627</v>
      </c>
    </row>
    <row r="28" spans="1:3" ht="19.5" customHeight="1">
      <c r="A28" s="154" t="s">
        <v>698</v>
      </c>
      <c r="B28" s="816" t="s">
        <v>628</v>
      </c>
      <c r="C28" s="807" t="s">
        <v>629</v>
      </c>
    </row>
    <row r="29" spans="1:3" ht="19.5" customHeight="1">
      <c r="A29" s="154" t="s">
        <v>699</v>
      </c>
      <c r="B29" s="816" t="s">
        <v>630</v>
      </c>
      <c r="C29" s="821" t="s">
        <v>812</v>
      </c>
    </row>
    <row r="30" spans="1:3" ht="19.5" customHeight="1">
      <c r="A30" s="154" t="s">
        <v>700</v>
      </c>
      <c r="B30" s="816" t="s">
        <v>631</v>
      </c>
      <c r="C30" s="821" t="s">
        <v>812</v>
      </c>
    </row>
    <row r="31" spans="1:3" ht="19.5" customHeight="1">
      <c r="A31" s="154" t="s">
        <v>701</v>
      </c>
      <c r="B31" s="824" t="s">
        <v>632</v>
      </c>
      <c r="C31" s="142" t="s">
        <v>633</v>
      </c>
    </row>
    <row r="32" spans="1:3" ht="19.5" customHeight="1">
      <c r="A32" s="154" t="s">
        <v>713</v>
      </c>
      <c r="B32" s="824" t="s">
        <v>634</v>
      </c>
      <c r="C32" s="142" t="s">
        <v>635</v>
      </c>
    </row>
    <row r="33" spans="1:3" ht="19.5" customHeight="1">
      <c r="A33" s="255" t="s">
        <v>715</v>
      </c>
      <c r="B33" s="829" t="s">
        <v>636</v>
      </c>
      <c r="C33" s="830" t="s">
        <v>623</v>
      </c>
    </row>
    <row r="34" spans="1:3" ht="12.75" customHeight="1">
      <c r="A34" s="831"/>
      <c r="B34" s="832"/>
      <c r="C34" s="833"/>
    </row>
    <row r="35" spans="1:3" ht="12.75">
      <c r="A35" s="308"/>
      <c r="B35" s="834"/>
      <c r="C35" s="835"/>
    </row>
    <row r="36" spans="1:3" ht="15.75" customHeight="1">
      <c r="A36" s="308"/>
      <c r="B36" s="834"/>
      <c r="C36" s="836"/>
    </row>
    <row r="37" ht="12.75">
      <c r="A37" s="308"/>
    </row>
  </sheetData>
  <mergeCells count="10">
    <mergeCell ref="C1:D1"/>
    <mergeCell ref="C2:D2"/>
    <mergeCell ref="C3:D3"/>
    <mergeCell ref="C4:D4"/>
    <mergeCell ref="A10:C10"/>
    <mergeCell ref="A11:C11"/>
    <mergeCell ref="C5:F5"/>
    <mergeCell ref="A6:C6"/>
    <mergeCell ref="A7:C7"/>
    <mergeCell ref="A8:C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H20" sqref="H20"/>
    </sheetView>
  </sheetViews>
  <sheetFormatPr defaultColWidth="9.00390625" defaultRowHeight="12.75"/>
  <cols>
    <col min="3" max="3" width="30.75390625" style="0" customWidth="1"/>
    <col min="4" max="4" width="1.75390625" style="0" customWidth="1"/>
    <col min="5" max="5" width="9.25390625" style="0" customWidth="1"/>
    <col min="6" max="6" width="24.75390625" style="0" customWidth="1"/>
    <col min="7" max="7" width="2.125" style="0" customWidth="1"/>
  </cols>
  <sheetData>
    <row r="1" spans="1:6" ht="12.75">
      <c r="A1" s="112"/>
      <c r="B1" s="112"/>
      <c r="C1" s="112"/>
      <c r="D1" s="112"/>
      <c r="E1" s="112"/>
      <c r="F1" s="58" t="s">
        <v>314</v>
      </c>
    </row>
    <row r="2" spans="1:6" ht="12.75">
      <c r="A2" s="112"/>
      <c r="B2" s="112"/>
      <c r="C2" s="112"/>
      <c r="D2" s="112"/>
      <c r="E2" s="112"/>
      <c r="F2" s="58" t="s">
        <v>315</v>
      </c>
    </row>
    <row r="3" spans="1:6" ht="12.75">
      <c r="A3" s="112"/>
      <c r="B3" s="112"/>
      <c r="C3" s="112"/>
      <c r="D3" s="112"/>
      <c r="E3" s="112"/>
      <c r="F3" s="58" t="s">
        <v>316</v>
      </c>
    </row>
    <row r="4" spans="1:6" ht="12.75">
      <c r="A4" s="112"/>
      <c r="B4" s="112"/>
      <c r="C4" s="112"/>
      <c r="D4" s="112"/>
      <c r="E4" s="112"/>
      <c r="F4" s="58" t="s">
        <v>317</v>
      </c>
    </row>
    <row r="5" spans="1:6" ht="12.75">
      <c r="A5" s="112"/>
      <c r="B5" s="112"/>
      <c r="C5" s="112"/>
      <c r="D5" s="112"/>
      <c r="E5" s="112"/>
      <c r="F5" s="58" t="s">
        <v>318</v>
      </c>
    </row>
    <row r="6" spans="1:6" ht="7.5" customHeight="1">
      <c r="A6" s="112"/>
      <c r="B6" s="112"/>
      <c r="C6" s="112"/>
      <c r="D6" s="112"/>
      <c r="E6" s="112"/>
      <c r="F6" s="112"/>
    </row>
    <row r="7" spans="1:7" ht="18">
      <c r="A7" s="1074"/>
      <c r="B7" s="847"/>
      <c r="C7" s="847"/>
      <c r="D7" s="847"/>
      <c r="E7" s="847"/>
      <c r="F7" s="847"/>
      <c r="G7" s="846"/>
    </row>
    <row r="8" spans="1:6" ht="12.75">
      <c r="A8" s="112"/>
      <c r="B8" s="308"/>
      <c r="C8" s="112"/>
      <c r="D8" s="112"/>
      <c r="E8" s="1127"/>
      <c r="F8" s="112"/>
    </row>
    <row r="9" spans="1:7" ht="15.75">
      <c r="A9" s="125" t="s">
        <v>534</v>
      </c>
      <c r="B9" s="126"/>
      <c r="C9" s="126"/>
      <c r="D9" s="126"/>
      <c r="E9" s="126"/>
      <c r="F9" s="126"/>
      <c r="G9" s="846"/>
    </row>
    <row r="10" spans="1:7" ht="15.75">
      <c r="A10" s="125" t="s">
        <v>319</v>
      </c>
      <c r="B10" s="126"/>
      <c r="C10" s="126"/>
      <c r="D10" s="126"/>
      <c r="E10" s="126"/>
      <c r="F10" s="126"/>
      <c r="G10" s="846"/>
    </row>
    <row r="11" spans="1:7" ht="15.75">
      <c r="A11" s="125" t="s">
        <v>320</v>
      </c>
      <c r="B11" s="126"/>
      <c r="C11" s="126"/>
      <c r="D11" s="126"/>
      <c r="E11" s="126"/>
      <c r="F11" s="126"/>
      <c r="G11" s="846"/>
    </row>
    <row r="12" spans="1:7" ht="15.75">
      <c r="A12" s="125" t="s">
        <v>791</v>
      </c>
      <c r="B12" s="126"/>
      <c r="C12" s="126"/>
      <c r="D12" s="126"/>
      <c r="E12" s="126"/>
      <c r="F12" s="126"/>
      <c r="G12" s="846"/>
    </row>
    <row r="13" spans="1:6" ht="7.5" customHeight="1">
      <c r="A13" s="112"/>
      <c r="B13" s="112"/>
      <c r="C13" s="112"/>
      <c r="D13" s="112"/>
      <c r="E13" s="112"/>
      <c r="F13" s="112"/>
    </row>
    <row r="14" spans="1:7" ht="12.75">
      <c r="A14" s="112"/>
      <c r="B14" s="308"/>
      <c r="C14" s="112"/>
      <c r="D14" s="308"/>
      <c r="E14" s="112"/>
      <c r="F14" s="1128" t="s">
        <v>702</v>
      </c>
      <c r="G14" s="1108"/>
    </row>
    <row r="15" spans="1:7" ht="15" customHeight="1">
      <c r="A15" s="1115" t="s">
        <v>657</v>
      </c>
      <c r="B15" s="122"/>
      <c r="C15" s="122"/>
      <c r="D15" s="751"/>
      <c r="E15" s="117" t="s">
        <v>321</v>
      </c>
      <c r="F15" s="1129" t="s">
        <v>435</v>
      </c>
      <c r="G15" s="1130"/>
    </row>
    <row r="16" spans="1:7" ht="12.75">
      <c r="A16" s="1131">
        <v>1</v>
      </c>
      <c r="B16" s="1132"/>
      <c r="C16" s="1132"/>
      <c r="D16" s="1133"/>
      <c r="E16" s="1134">
        <v>2</v>
      </c>
      <c r="F16" s="1135">
        <v>3</v>
      </c>
      <c r="G16" s="1136"/>
    </row>
    <row r="17" spans="1:7" ht="19.5" customHeight="1">
      <c r="A17" s="293" t="s">
        <v>322</v>
      </c>
      <c r="B17" s="1137"/>
      <c r="C17" s="1138"/>
      <c r="D17" s="753"/>
      <c r="E17" s="154">
        <v>1</v>
      </c>
      <c r="F17" s="1139" t="s">
        <v>812</v>
      </c>
      <c r="G17" s="1140"/>
    </row>
    <row r="18" spans="1:7" ht="19.5" customHeight="1">
      <c r="A18" s="1141" t="s">
        <v>323</v>
      </c>
      <c r="B18" s="1142"/>
      <c r="C18" s="1143"/>
      <c r="D18" s="209"/>
      <c r="E18" s="157">
        <v>2</v>
      </c>
      <c r="F18" s="176">
        <v>700000</v>
      </c>
      <c r="G18" s="1140"/>
    </row>
    <row r="19" spans="1:7" ht="19.5" customHeight="1">
      <c r="A19" s="273" t="s">
        <v>324</v>
      </c>
      <c r="B19" s="1144" t="s">
        <v>325</v>
      </c>
      <c r="C19" s="1145" t="s">
        <v>326</v>
      </c>
      <c r="D19" s="753"/>
      <c r="E19" s="154">
        <v>3</v>
      </c>
      <c r="F19" s="1146" t="s">
        <v>812</v>
      </c>
      <c r="G19" s="1140"/>
    </row>
    <row r="20" spans="1:7" ht="39.75" customHeight="1">
      <c r="A20" s="1147"/>
      <c r="B20" s="1148" t="s">
        <v>327</v>
      </c>
      <c r="C20" s="156" t="s">
        <v>328</v>
      </c>
      <c r="D20" s="753"/>
      <c r="E20" s="154">
        <v>4</v>
      </c>
      <c r="F20" s="176">
        <v>700000</v>
      </c>
      <c r="G20" s="1140"/>
    </row>
    <row r="21" spans="1:7" ht="19.5" customHeight="1">
      <c r="A21" s="1149"/>
      <c r="B21" s="1144" t="s">
        <v>329</v>
      </c>
      <c r="C21" s="1145" t="s">
        <v>330</v>
      </c>
      <c r="D21" s="753"/>
      <c r="E21" s="154">
        <v>5</v>
      </c>
      <c r="F21" s="1146" t="s">
        <v>812</v>
      </c>
      <c r="G21" s="1140"/>
    </row>
    <row r="22" spans="1:7" ht="19.5" customHeight="1">
      <c r="A22" s="1150"/>
      <c r="B22" s="1144" t="s">
        <v>331</v>
      </c>
      <c r="C22" s="1145" t="s">
        <v>332</v>
      </c>
      <c r="D22" s="753"/>
      <c r="E22" s="154">
        <v>6</v>
      </c>
      <c r="F22" s="1146" t="s">
        <v>812</v>
      </c>
      <c r="G22" s="1140"/>
    </row>
    <row r="23" spans="1:7" ht="19.5" customHeight="1">
      <c r="A23" s="1151" t="s">
        <v>333</v>
      </c>
      <c r="B23" s="1152"/>
      <c r="C23" s="1153"/>
      <c r="D23" s="1154"/>
      <c r="E23" s="154">
        <v>7</v>
      </c>
      <c r="F23" s="151">
        <v>700000</v>
      </c>
      <c r="G23" s="1140"/>
    </row>
    <row r="24" spans="1:7" ht="13.5" customHeight="1">
      <c r="A24" s="1155" t="s">
        <v>334</v>
      </c>
      <c r="B24" s="1156"/>
      <c r="C24" s="1157"/>
      <c r="D24" s="1158"/>
      <c r="E24" s="1159">
        <v>8</v>
      </c>
      <c r="F24" s="1160">
        <v>700000</v>
      </c>
      <c r="G24" s="1161"/>
    </row>
    <row r="25" spans="1:7" ht="13.5" customHeight="1">
      <c r="A25" s="1162" t="s">
        <v>335</v>
      </c>
      <c r="B25" s="1163"/>
      <c r="C25" s="1164"/>
      <c r="D25" s="1165"/>
      <c r="E25" s="1166"/>
      <c r="F25" s="1167"/>
      <c r="G25" s="1168"/>
    </row>
    <row r="26" spans="1:7" ht="39.75" customHeight="1">
      <c r="A26" s="1169" t="s">
        <v>336</v>
      </c>
      <c r="B26" s="1148" t="s">
        <v>325</v>
      </c>
      <c r="C26" s="156" t="s">
        <v>337</v>
      </c>
      <c r="D26" s="753"/>
      <c r="E26" s="154">
        <v>9</v>
      </c>
      <c r="F26" s="1170" t="s">
        <v>812</v>
      </c>
      <c r="G26" s="1140"/>
    </row>
    <row r="27" spans="1:7" ht="30" customHeight="1">
      <c r="A27" s="1149"/>
      <c r="B27" s="1148" t="s">
        <v>327</v>
      </c>
      <c r="C27" s="156" t="s">
        <v>338</v>
      </c>
      <c r="D27" s="753"/>
      <c r="E27" s="154">
        <v>10</v>
      </c>
      <c r="F27" s="1170" t="s">
        <v>812</v>
      </c>
      <c r="G27" s="1140"/>
    </row>
    <row r="28" spans="1:7" ht="57.75" customHeight="1">
      <c r="A28" s="1149"/>
      <c r="B28" s="1148" t="s">
        <v>329</v>
      </c>
      <c r="C28" s="1171" t="s">
        <v>339</v>
      </c>
      <c r="D28" s="1154"/>
      <c r="E28" s="154">
        <v>11</v>
      </c>
      <c r="F28" s="176">
        <v>691654</v>
      </c>
      <c r="G28" s="1140"/>
    </row>
    <row r="29" spans="1:7" ht="12.75">
      <c r="A29" s="1149"/>
      <c r="B29" s="112"/>
      <c r="C29" s="1172" t="s">
        <v>340</v>
      </c>
      <c r="D29" s="1173"/>
      <c r="E29" s="255"/>
      <c r="F29" s="1174"/>
      <c r="G29" s="1161"/>
    </row>
    <row r="30" spans="1:7" ht="19.5" customHeight="1">
      <c r="A30" s="1149"/>
      <c r="B30" s="1175"/>
      <c r="C30" s="1176" t="s">
        <v>341</v>
      </c>
      <c r="D30" s="1177"/>
      <c r="E30" s="157">
        <v>12</v>
      </c>
      <c r="F30" s="169">
        <v>691654</v>
      </c>
      <c r="G30" s="1168"/>
    </row>
    <row r="31" spans="1:7" ht="19.5" customHeight="1">
      <c r="A31" s="1149"/>
      <c r="B31" s="1175"/>
      <c r="C31" s="1176" t="s">
        <v>342</v>
      </c>
      <c r="D31" s="1177"/>
      <c r="E31" s="154">
        <v>13</v>
      </c>
      <c r="F31" s="1170" t="s">
        <v>812</v>
      </c>
      <c r="G31" s="1140"/>
    </row>
    <row r="32" spans="1:7" ht="12.75" customHeight="1">
      <c r="A32" s="1149"/>
      <c r="B32" s="1175"/>
      <c r="C32" s="1172" t="s">
        <v>343</v>
      </c>
      <c r="D32" s="1173"/>
      <c r="E32" s="1159">
        <v>14</v>
      </c>
      <c r="F32" s="1178" t="s">
        <v>812</v>
      </c>
      <c r="G32" s="1161"/>
    </row>
    <row r="33" spans="1:7" ht="12.75" customHeight="1">
      <c r="A33" s="164"/>
      <c r="B33" s="112"/>
      <c r="C33" s="1179" t="s">
        <v>344</v>
      </c>
      <c r="D33" s="112"/>
      <c r="E33" s="390"/>
      <c r="F33" s="1180"/>
      <c r="G33" s="1168"/>
    </row>
    <row r="34" spans="1:7" ht="39.75" customHeight="1">
      <c r="A34" s="1149"/>
      <c r="B34" s="1148" t="s">
        <v>331</v>
      </c>
      <c r="C34" s="1171" t="s">
        <v>345</v>
      </c>
      <c r="D34" s="1154"/>
      <c r="E34" s="154">
        <v>15</v>
      </c>
      <c r="F34" s="1170" t="s">
        <v>812</v>
      </c>
      <c r="G34" s="1140"/>
    </row>
    <row r="35" spans="1:7" ht="49.5" customHeight="1">
      <c r="A35" s="1149"/>
      <c r="B35" s="1148" t="s">
        <v>346</v>
      </c>
      <c r="C35" s="1171" t="s">
        <v>347</v>
      </c>
      <c r="D35" s="1154"/>
      <c r="E35" s="154">
        <v>16</v>
      </c>
      <c r="F35" s="205">
        <v>8346</v>
      </c>
      <c r="G35" s="1140"/>
    </row>
    <row r="36" spans="1:7" ht="38.25" customHeight="1">
      <c r="A36" s="1150"/>
      <c r="B36" s="1181" t="s">
        <v>348</v>
      </c>
      <c r="C36" s="1182" t="s">
        <v>349</v>
      </c>
      <c r="D36" s="1173"/>
      <c r="E36" s="154">
        <v>17</v>
      </c>
      <c r="F36" s="1170" t="s">
        <v>812</v>
      </c>
      <c r="G36" s="1140"/>
    </row>
    <row r="37" spans="1:7" ht="18.75" customHeight="1">
      <c r="A37" s="303" t="s">
        <v>350</v>
      </c>
      <c r="B37" s="1152"/>
      <c r="C37" s="1153"/>
      <c r="D37" s="1154"/>
      <c r="E37" s="154">
        <v>18</v>
      </c>
      <c r="F37" s="1170" t="s">
        <v>812</v>
      </c>
      <c r="G37" s="1140"/>
    </row>
    <row r="38" spans="1:6" ht="12.75">
      <c r="A38" s="112"/>
      <c r="B38" s="112"/>
      <c r="C38" s="112"/>
      <c r="D38" s="112"/>
      <c r="E38" s="112"/>
      <c r="F38" s="112"/>
    </row>
    <row r="39" spans="1:6" ht="12.75">
      <c r="A39" s="112"/>
      <c r="B39" s="112"/>
      <c r="C39" s="112"/>
      <c r="D39" s="112"/>
      <c r="E39" s="112"/>
      <c r="F39" s="112"/>
    </row>
    <row r="40" spans="1:6" ht="12.75" customHeight="1">
      <c r="A40" s="837"/>
      <c r="B40" s="112"/>
      <c r="C40" s="112"/>
      <c r="D40" s="112"/>
      <c r="E40" s="112"/>
      <c r="F40" s="112"/>
    </row>
    <row r="41" spans="1:6" ht="12.75" customHeight="1">
      <c r="A41" s="837"/>
      <c r="B41" s="112"/>
      <c r="C41" s="112"/>
      <c r="D41" s="112"/>
      <c r="E41" s="112"/>
      <c r="F41" s="112"/>
    </row>
    <row r="42" spans="1:6" ht="12.75" customHeight="1">
      <c r="A42" s="837"/>
      <c r="B42" s="112"/>
      <c r="C42" s="112"/>
      <c r="D42" s="112"/>
      <c r="E42" s="112"/>
      <c r="F42" s="112"/>
    </row>
    <row r="43" spans="1:6" ht="12.75" customHeight="1">
      <c r="A43" s="837"/>
      <c r="B43" s="112"/>
      <c r="C43" s="112"/>
      <c r="D43" s="112"/>
      <c r="E43" s="112"/>
      <c r="F43" s="112"/>
    </row>
    <row r="44" spans="1:6" ht="12.75" customHeight="1">
      <c r="A44" s="837"/>
      <c r="B44" s="112"/>
      <c r="C44" s="112"/>
      <c r="D44" s="112"/>
      <c r="E44" s="112"/>
      <c r="F44" s="22"/>
    </row>
    <row r="45" spans="1:6" ht="12.75" customHeight="1">
      <c r="A45" s="1183"/>
      <c r="B45" s="1029"/>
      <c r="C45" s="846"/>
      <c r="D45" s="1029"/>
      <c r="E45" s="1029"/>
      <c r="F45" s="147"/>
    </row>
    <row r="46" spans="1:6" ht="12.75" customHeight="1">
      <c r="A46" s="1183"/>
      <c r="B46" s="1029"/>
      <c r="C46" s="846"/>
      <c r="D46" s="1029"/>
      <c r="E46" s="1029"/>
      <c r="F46" s="147"/>
    </row>
    <row r="47" spans="1:6" ht="12.75" customHeight="1">
      <c r="A47" s="1183"/>
      <c r="B47" s="1029"/>
      <c r="C47" s="846"/>
      <c r="D47" s="1029"/>
      <c r="E47" s="1029"/>
      <c r="F47" s="147"/>
    </row>
    <row r="48" spans="1:6" ht="12.75">
      <c r="A48" s="147"/>
      <c r="B48" s="1029"/>
      <c r="C48" s="846"/>
      <c r="D48" s="1029"/>
      <c r="E48" s="1029"/>
      <c r="F48" s="147"/>
    </row>
    <row r="49" spans="1:6" ht="12.75">
      <c r="A49" s="147"/>
      <c r="B49" s="1029"/>
      <c r="C49" s="846"/>
      <c r="D49" s="1029"/>
      <c r="E49" s="1029"/>
      <c r="F49" s="147"/>
    </row>
    <row r="50" spans="1:6" ht="12.75">
      <c r="A50" s="147"/>
      <c r="B50" s="1029"/>
      <c r="C50" s="846"/>
      <c r="D50" s="1029"/>
      <c r="E50" s="1029"/>
      <c r="F50" s="147"/>
    </row>
    <row r="51" spans="1:6" ht="12.75">
      <c r="A51" s="147"/>
      <c r="B51" s="1029"/>
      <c r="C51" s="846"/>
      <c r="D51" s="1029"/>
      <c r="E51" s="1029"/>
      <c r="F51" s="147"/>
    </row>
    <row r="52" spans="1:6" ht="12.75">
      <c r="A52" s="147"/>
      <c r="B52" s="1029"/>
      <c r="C52" s="846"/>
      <c r="D52" s="1029"/>
      <c r="E52" s="1029"/>
      <c r="F52" s="147"/>
    </row>
    <row r="53" spans="1:6" ht="12.75">
      <c r="A53" s="147"/>
      <c r="B53" s="1029"/>
      <c r="C53" s="846"/>
      <c r="D53" s="1029"/>
      <c r="E53" s="1029"/>
      <c r="F53" s="147"/>
    </row>
    <row r="54" spans="1:6" ht="12.75">
      <c r="A54" s="147"/>
      <c r="B54" s="1029"/>
      <c r="C54" s="846"/>
      <c r="D54" s="1029"/>
      <c r="E54" s="1029"/>
      <c r="F54" s="147"/>
    </row>
    <row r="55" spans="1:6" ht="12.75">
      <c r="A55" s="147"/>
      <c r="B55" s="1029"/>
      <c r="C55" s="846"/>
      <c r="D55" s="1029"/>
      <c r="E55" s="1029"/>
      <c r="F55" s="147"/>
    </row>
    <row r="56" spans="1:6" ht="12.75">
      <c r="A56" s="147"/>
      <c r="B56" s="1029"/>
      <c r="C56" s="846"/>
      <c r="D56" s="1029"/>
      <c r="E56" s="1029"/>
      <c r="F56" s="147"/>
    </row>
    <row r="57" spans="2:5" ht="12.75">
      <c r="B57" s="1029"/>
      <c r="C57" s="846"/>
      <c r="D57" s="1029"/>
      <c r="E57" s="1029"/>
    </row>
    <row r="58" spans="2:5" ht="12.75">
      <c r="B58" s="1029"/>
      <c r="C58" s="846"/>
      <c r="D58" s="1029"/>
      <c r="E58" s="1029"/>
    </row>
    <row r="59" spans="2:5" ht="12.75">
      <c r="B59" s="1029"/>
      <c r="C59" s="846"/>
      <c r="D59" s="1029"/>
      <c r="E59" s="1029"/>
    </row>
    <row r="60" spans="2:5" ht="12.75">
      <c r="B60" s="1029"/>
      <c r="C60" s="846"/>
      <c r="D60" s="1029"/>
      <c r="E60" s="1029"/>
    </row>
    <row r="61" spans="2:5" ht="12.75">
      <c r="B61" s="1029"/>
      <c r="C61" s="846"/>
      <c r="D61" s="1029"/>
      <c r="E61" s="1029"/>
    </row>
    <row r="62" spans="2:5" ht="12.75">
      <c r="B62" s="1029"/>
      <c r="C62" s="846"/>
      <c r="D62" s="1029"/>
      <c r="E62" s="1029"/>
    </row>
  </sheetData>
  <mergeCells count="50">
    <mergeCell ref="B62:C62"/>
    <mergeCell ref="D62:E62"/>
    <mergeCell ref="B60:C60"/>
    <mergeCell ref="D60:E60"/>
    <mergeCell ref="B61:C61"/>
    <mergeCell ref="D61:E61"/>
    <mergeCell ref="B58:C58"/>
    <mergeCell ref="D58:E58"/>
    <mergeCell ref="B59:C59"/>
    <mergeCell ref="D59:E59"/>
    <mergeCell ref="B56:C56"/>
    <mergeCell ref="D56:E56"/>
    <mergeCell ref="B57:C57"/>
    <mergeCell ref="D57:E57"/>
    <mergeCell ref="B54:C54"/>
    <mergeCell ref="D54:E54"/>
    <mergeCell ref="B55:C55"/>
    <mergeCell ref="D55:E55"/>
    <mergeCell ref="B52:C52"/>
    <mergeCell ref="D52:E52"/>
    <mergeCell ref="B53:C53"/>
    <mergeCell ref="D53:E53"/>
    <mergeCell ref="B50:C50"/>
    <mergeCell ref="D50:E50"/>
    <mergeCell ref="B51:C51"/>
    <mergeCell ref="D51:E51"/>
    <mergeCell ref="B48:C48"/>
    <mergeCell ref="D48:E48"/>
    <mergeCell ref="B49:C49"/>
    <mergeCell ref="D49:E49"/>
    <mergeCell ref="B46:C46"/>
    <mergeCell ref="D46:E46"/>
    <mergeCell ref="B47:C47"/>
    <mergeCell ref="D47:E47"/>
    <mergeCell ref="E32:E33"/>
    <mergeCell ref="F32:F33"/>
    <mergeCell ref="B45:C45"/>
    <mergeCell ref="D45:E45"/>
    <mergeCell ref="A16:C16"/>
    <mergeCell ref="F16:G16"/>
    <mergeCell ref="E24:E25"/>
    <mergeCell ref="F24:F25"/>
    <mergeCell ref="A12:G12"/>
    <mergeCell ref="F14:G14"/>
    <mergeCell ref="A15:C15"/>
    <mergeCell ref="F15:G15"/>
    <mergeCell ref="A7:G7"/>
    <mergeCell ref="A9:G9"/>
    <mergeCell ref="A10:G10"/>
    <mergeCell ref="A11:G11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4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3.625" style="0" customWidth="1"/>
    <col min="2" max="2" width="42.75390625" style="0" customWidth="1"/>
    <col min="3" max="3" width="17.875" style="0" customWidth="1"/>
    <col min="4" max="4" width="19.875" style="0" customWidth="1"/>
    <col min="5" max="5" width="1.37890625" style="0" customWidth="1"/>
  </cols>
  <sheetData>
    <row r="1" ht="22.5" customHeight="1"/>
    <row r="2" ht="15">
      <c r="A2" s="837" t="s">
        <v>637</v>
      </c>
    </row>
    <row r="3" ht="15">
      <c r="A3" s="837" t="s">
        <v>638</v>
      </c>
    </row>
    <row r="4" ht="45" customHeight="1">
      <c r="A4" s="837"/>
    </row>
    <row r="5" spans="4:5" ht="12.75">
      <c r="D5" s="1123" t="s">
        <v>702</v>
      </c>
      <c r="E5" s="1124"/>
    </row>
    <row r="6" spans="1:5" ht="41.25" customHeight="1">
      <c r="A6" s="838" t="s">
        <v>653</v>
      </c>
      <c r="B6" s="711" t="s">
        <v>85</v>
      </c>
      <c r="C6" s="711" t="s">
        <v>639</v>
      </c>
      <c r="D6" s="1125" t="s">
        <v>640</v>
      </c>
      <c r="E6" s="1126"/>
    </row>
    <row r="7" spans="1:5" ht="12.75" customHeight="1">
      <c r="A7" s="838">
        <v>1</v>
      </c>
      <c r="B7" s="711">
        <v>2</v>
      </c>
      <c r="C7" s="711">
        <v>3</v>
      </c>
      <c r="D7" s="839">
        <v>4</v>
      </c>
      <c r="E7" s="840"/>
    </row>
    <row r="8" spans="1:5" ht="18.75" customHeight="1">
      <c r="A8" s="705" t="s">
        <v>661</v>
      </c>
      <c r="B8" s="739" t="s">
        <v>641</v>
      </c>
      <c r="C8" s="705" t="s">
        <v>642</v>
      </c>
      <c r="D8" s="841">
        <v>50009</v>
      </c>
      <c r="E8" s="842"/>
    </row>
    <row r="9" spans="1:5" ht="19.5" customHeight="1">
      <c r="A9" s="705" t="s">
        <v>803</v>
      </c>
      <c r="B9" s="739" t="s">
        <v>643</v>
      </c>
      <c r="C9" s="705" t="s">
        <v>642</v>
      </c>
      <c r="D9" s="841">
        <v>441645</v>
      </c>
      <c r="E9" s="842"/>
    </row>
    <row r="10" spans="1:5" ht="45" customHeight="1">
      <c r="A10" s="705" t="s">
        <v>663</v>
      </c>
      <c r="B10" s="739" t="s">
        <v>644</v>
      </c>
      <c r="C10" s="705" t="s">
        <v>642</v>
      </c>
      <c r="D10" s="841">
        <v>160000</v>
      </c>
      <c r="E10" s="842"/>
    </row>
    <row r="11" spans="1:5" ht="56.25" customHeight="1">
      <c r="A11" s="705" t="s">
        <v>671</v>
      </c>
      <c r="B11" s="739" t="s">
        <v>645</v>
      </c>
      <c r="C11" s="705" t="s">
        <v>646</v>
      </c>
      <c r="D11" s="841">
        <v>30000</v>
      </c>
      <c r="E11" s="842"/>
    </row>
    <row r="12" spans="1:5" ht="56.25" customHeight="1">
      <c r="A12" s="705" t="s">
        <v>673</v>
      </c>
      <c r="B12" s="739" t="s">
        <v>647</v>
      </c>
      <c r="C12" s="705" t="s">
        <v>648</v>
      </c>
      <c r="D12" s="841">
        <v>10000</v>
      </c>
      <c r="E12" s="842"/>
    </row>
    <row r="13" spans="1:5" ht="45" customHeight="1">
      <c r="A13" s="705" t="s">
        <v>674</v>
      </c>
      <c r="B13" s="704" t="s">
        <v>649</v>
      </c>
      <c r="C13" s="705" t="s">
        <v>650</v>
      </c>
      <c r="D13" s="841">
        <v>8346</v>
      </c>
      <c r="E13" s="842"/>
    </row>
    <row r="14" spans="1:5" ht="22.5" customHeight="1">
      <c r="A14" s="843"/>
      <c r="B14" s="104" t="s">
        <v>651</v>
      </c>
      <c r="C14" s="711" t="s">
        <v>108</v>
      </c>
      <c r="D14" s="844">
        <v>700000</v>
      </c>
      <c r="E14" s="840"/>
    </row>
  </sheetData>
  <mergeCells count="2">
    <mergeCell ref="D5:E5"/>
    <mergeCell ref="D6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0"/>
  <sheetViews>
    <sheetView workbookViewId="0" topLeftCell="A52">
      <selection activeCell="J16" sqref="J16"/>
    </sheetView>
  </sheetViews>
  <sheetFormatPr defaultColWidth="9.00390625" defaultRowHeight="12.75"/>
  <cols>
    <col min="1" max="1" width="3.625" style="0" customWidth="1"/>
    <col min="2" max="2" width="6.75390625" style="0" customWidth="1"/>
    <col min="4" max="4" width="8.625" style="0" customWidth="1"/>
    <col min="5" max="5" width="35.75390625" style="0" customWidth="1"/>
    <col min="6" max="6" width="14.625" style="0" customWidth="1"/>
    <col min="7" max="7" width="12.875" style="0" customWidth="1"/>
    <col min="8" max="8" width="7.75390625" style="0" customWidth="1"/>
  </cols>
  <sheetData>
    <row r="1" spans="5:6" ht="15.75">
      <c r="E1" s="111"/>
      <c r="F1" s="112" t="s">
        <v>868</v>
      </c>
    </row>
    <row r="2" spans="1:6" ht="12.75">
      <c r="A2" s="112"/>
      <c r="B2" s="112"/>
      <c r="C2" s="112"/>
      <c r="D2" s="112"/>
      <c r="E2" s="113"/>
      <c r="F2" s="112" t="s">
        <v>869</v>
      </c>
    </row>
    <row r="3" spans="1:8" ht="12.75">
      <c r="A3" s="112"/>
      <c r="B3" s="112"/>
      <c r="C3" s="112"/>
      <c r="D3" s="112"/>
      <c r="E3" s="112"/>
      <c r="F3" s="112" t="s">
        <v>870</v>
      </c>
      <c r="G3" s="112"/>
      <c r="H3" s="112"/>
    </row>
    <row r="4" spans="1:8" ht="12.75">
      <c r="A4" s="112"/>
      <c r="B4" s="112"/>
      <c r="C4" s="112"/>
      <c r="D4" s="112"/>
      <c r="E4" s="112"/>
      <c r="F4" s="97" t="s">
        <v>871</v>
      </c>
      <c r="G4" s="112"/>
      <c r="H4" s="112"/>
    </row>
    <row r="5" spans="1:8" ht="15.75">
      <c r="A5" s="114"/>
      <c r="B5" s="1"/>
      <c r="C5" s="1"/>
      <c r="D5" s="1"/>
      <c r="F5" s="112" t="s">
        <v>872</v>
      </c>
      <c r="G5" s="112"/>
      <c r="H5" s="112"/>
    </row>
    <row r="6" spans="4:6" ht="22.5" customHeight="1">
      <c r="D6" s="124"/>
      <c r="E6" s="124"/>
      <c r="F6" s="124"/>
    </row>
    <row r="7" spans="5:6" ht="18">
      <c r="E7" s="115"/>
      <c r="F7" s="112"/>
    </row>
    <row r="8" ht="15.75">
      <c r="E8" s="116" t="s">
        <v>873</v>
      </c>
    </row>
    <row r="9" spans="1:8" ht="15.75">
      <c r="A9" s="125" t="s">
        <v>874</v>
      </c>
      <c r="B9" s="846"/>
      <c r="C9" s="846"/>
      <c r="D9" s="846"/>
      <c r="E9" s="846"/>
      <c r="F9" s="846"/>
      <c r="G9" s="846"/>
      <c r="H9" s="846"/>
    </row>
    <row r="10" spans="1:8" ht="15.75">
      <c r="A10" s="125" t="s">
        <v>875</v>
      </c>
      <c r="B10" s="126"/>
      <c r="C10" s="126"/>
      <c r="D10" s="126"/>
      <c r="E10" s="126"/>
      <c r="F10" s="126"/>
      <c r="G10" s="126"/>
      <c r="H10" s="126"/>
    </row>
    <row r="11" spans="1:8" ht="15.75">
      <c r="A11" s="125" t="s">
        <v>876</v>
      </c>
      <c r="B11" s="848"/>
      <c r="C11" s="848"/>
      <c r="D11" s="848"/>
      <c r="E11" s="848"/>
      <c r="F11" s="848"/>
      <c r="G11" s="848"/>
      <c r="H11" s="848"/>
    </row>
    <row r="12" spans="1:8" ht="15" customHeight="1">
      <c r="A12" s="112"/>
      <c r="B12" s="112"/>
      <c r="C12" s="112"/>
      <c r="D12" s="112"/>
      <c r="E12" s="112"/>
      <c r="F12" s="112"/>
      <c r="G12" s="112"/>
      <c r="H12" s="22" t="s">
        <v>877</v>
      </c>
    </row>
    <row r="13" spans="1:8" ht="51.75" customHeight="1">
      <c r="A13" s="117" t="s">
        <v>878</v>
      </c>
      <c r="B13" s="118" t="s">
        <v>654</v>
      </c>
      <c r="C13" s="118" t="s">
        <v>655</v>
      </c>
      <c r="D13" s="118" t="s">
        <v>656</v>
      </c>
      <c r="E13" s="118" t="s">
        <v>657</v>
      </c>
      <c r="F13" s="130" t="s">
        <v>879</v>
      </c>
      <c r="G13" s="118" t="s">
        <v>857</v>
      </c>
      <c r="H13" s="131" t="s">
        <v>880</v>
      </c>
    </row>
    <row r="14" spans="1:8" ht="18" customHeight="1">
      <c r="A14" s="117">
        <v>1</v>
      </c>
      <c r="B14" s="117">
        <v>2</v>
      </c>
      <c r="C14" s="117">
        <v>3</v>
      </c>
      <c r="D14" s="117">
        <v>4</v>
      </c>
      <c r="E14" s="117">
        <v>5</v>
      </c>
      <c r="F14" s="132">
        <v>6</v>
      </c>
      <c r="G14" s="117">
        <v>7</v>
      </c>
      <c r="H14" s="133">
        <v>8</v>
      </c>
    </row>
    <row r="15" spans="1:8" ht="19.5" customHeight="1">
      <c r="A15" s="121" t="s">
        <v>881</v>
      </c>
      <c r="B15" s="122"/>
      <c r="C15" s="122"/>
      <c r="D15" s="122"/>
      <c r="E15" s="123"/>
      <c r="F15" s="134">
        <v>51577154</v>
      </c>
      <c r="G15" s="135">
        <v>69685187</v>
      </c>
      <c r="H15" s="136">
        <v>135.1</v>
      </c>
    </row>
    <row r="16" spans="1:8" ht="28.5" customHeight="1">
      <c r="A16" s="137" t="s">
        <v>661</v>
      </c>
      <c r="B16" s="137" t="s">
        <v>808</v>
      </c>
      <c r="C16" s="138" t="s">
        <v>810</v>
      </c>
      <c r="D16" s="139"/>
      <c r="E16" s="140"/>
      <c r="F16" s="141">
        <v>193853</v>
      </c>
      <c r="G16" s="142">
        <v>667431</v>
      </c>
      <c r="H16" s="136">
        <v>344.3</v>
      </c>
    </row>
    <row r="17" spans="1:8" s="147" customFormat="1" ht="20.25" customHeight="1">
      <c r="A17" s="143"/>
      <c r="B17" s="143"/>
      <c r="C17" s="143" t="s">
        <v>882</v>
      </c>
      <c r="D17" s="411" t="s">
        <v>883</v>
      </c>
      <c r="E17" s="391"/>
      <c r="F17" s="144">
        <v>103950</v>
      </c>
      <c r="G17" s="145">
        <v>119000</v>
      </c>
      <c r="H17" s="146">
        <v>114.5</v>
      </c>
    </row>
    <row r="18" spans="1:8" ht="25.5" customHeight="1">
      <c r="A18" s="148"/>
      <c r="B18" s="148"/>
      <c r="C18" s="148"/>
      <c r="D18" s="149">
        <v>4210</v>
      </c>
      <c r="E18" s="150" t="s">
        <v>884</v>
      </c>
      <c r="F18" s="151">
        <v>1500</v>
      </c>
      <c r="G18" s="152" t="s">
        <v>812</v>
      </c>
      <c r="H18" s="153" t="s">
        <v>812</v>
      </c>
    </row>
    <row r="19" spans="1:8" ht="24.75" customHeight="1">
      <c r="A19" s="148"/>
      <c r="B19" s="148"/>
      <c r="C19" s="148"/>
      <c r="D19" s="154">
        <v>4270</v>
      </c>
      <c r="E19" s="150" t="s">
        <v>885</v>
      </c>
      <c r="F19" s="151">
        <v>99850</v>
      </c>
      <c r="G19" s="145">
        <v>100000</v>
      </c>
      <c r="H19" s="146">
        <v>100.2</v>
      </c>
    </row>
    <row r="20" spans="1:8" ht="22.5" customHeight="1">
      <c r="A20" s="148"/>
      <c r="B20" s="148"/>
      <c r="C20" s="148"/>
      <c r="D20" s="155">
        <v>4510</v>
      </c>
      <c r="E20" s="156" t="s">
        <v>886</v>
      </c>
      <c r="F20" s="151">
        <v>2600</v>
      </c>
      <c r="G20" s="145">
        <v>1000</v>
      </c>
      <c r="H20" s="146">
        <v>38.5</v>
      </c>
    </row>
    <row r="21" spans="1:8" ht="29.25" customHeight="1">
      <c r="A21" s="148"/>
      <c r="B21" s="148"/>
      <c r="C21" s="157"/>
      <c r="D21" s="155">
        <v>6050</v>
      </c>
      <c r="E21" s="156" t="s">
        <v>887</v>
      </c>
      <c r="F21" s="158" t="s">
        <v>812</v>
      </c>
      <c r="G21" s="145">
        <v>18000</v>
      </c>
      <c r="H21" s="159" t="s">
        <v>812</v>
      </c>
    </row>
    <row r="22" spans="1:8" s="147" customFormat="1" ht="23.25" customHeight="1">
      <c r="A22" s="160"/>
      <c r="B22" s="160"/>
      <c r="C22" s="161" t="s">
        <v>888</v>
      </c>
      <c r="D22" s="434" t="s">
        <v>889</v>
      </c>
      <c r="E22" s="435"/>
      <c r="F22" s="144">
        <v>22620</v>
      </c>
      <c r="G22" s="162">
        <v>8676</v>
      </c>
      <c r="H22" s="163">
        <v>38.4</v>
      </c>
    </row>
    <row r="23" spans="1:8" ht="39.75" customHeight="1">
      <c r="A23" s="164"/>
      <c r="B23" s="164"/>
      <c r="C23" s="164"/>
      <c r="D23" s="154">
        <v>2850</v>
      </c>
      <c r="E23" s="150" t="s">
        <v>890</v>
      </c>
      <c r="F23" s="144">
        <v>22620</v>
      </c>
      <c r="G23" s="162">
        <v>8676</v>
      </c>
      <c r="H23" s="163">
        <v>38.4</v>
      </c>
    </row>
    <row r="24" spans="1:8" ht="30.75" customHeight="1">
      <c r="A24" s="164"/>
      <c r="B24" s="164"/>
      <c r="C24" s="165" t="s">
        <v>809</v>
      </c>
      <c r="D24" s="411" t="s">
        <v>811</v>
      </c>
      <c r="E24" s="797"/>
      <c r="F24" s="144">
        <v>35573</v>
      </c>
      <c r="G24" s="162">
        <v>509755</v>
      </c>
      <c r="H24" s="146">
        <v>1433</v>
      </c>
    </row>
    <row r="25" spans="1:8" ht="84" customHeight="1">
      <c r="A25" s="164"/>
      <c r="B25" s="164"/>
      <c r="C25" s="164"/>
      <c r="D25" s="154">
        <v>6058</v>
      </c>
      <c r="E25" s="156" t="s">
        <v>891</v>
      </c>
      <c r="F25" s="166" t="s">
        <v>812</v>
      </c>
      <c r="G25" s="167">
        <v>327708</v>
      </c>
      <c r="H25" s="159" t="s">
        <v>812</v>
      </c>
    </row>
    <row r="26" spans="1:8" ht="90" customHeight="1">
      <c r="A26" s="168"/>
      <c r="B26" s="168"/>
      <c r="C26" s="168"/>
      <c r="D26" s="154">
        <v>6059</v>
      </c>
      <c r="E26" s="156" t="s">
        <v>892</v>
      </c>
      <c r="F26" s="144">
        <v>35573</v>
      </c>
      <c r="G26" s="162">
        <v>182047</v>
      </c>
      <c r="H26" s="146">
        <v>511.8</v>
      </c>
    </row>
    <row r="27" spans="1:8" s="147" customFormat="1" ht="24.75" customHeight="1">
      <c r="A27" s="143"/>
      <c r="B27" s="143"/>
      <c r="C27" s="143" t="s">
        <v>893</v>
      </c>
      <c r="D27" s="406" t="s">
        <v>751</v>
      </c>
      <c r="E27" s="407"/>
      <c r="F27" s="169">
        <v>31710</v>
      </c>
      <c r="G27" s="170">
        <v>30000</v>
      </c>
      <c r="H27" s="171">
        <v>94.6</v>
      </c>
    </row>
    <row r="28" spans="1:8" ht="24" customHeight="1">
      <c r="A28" s="148"/>
      <c r="B28" s="148"/>
      <c r="C28" s="148"/>
      <c r="D28" s="148">
        <v>4210</v>
      </c>
      <c r="E28" s="172" t="s">
        <v>884</v>
      </c>
      <c r="F28" s="173">
        <v>8960</v>
      </c>
      <c r="G28" s="167">
        <v>7500</v>
      </c>
      <c r="H28" s="174">
        <v>83.7</v>
      </c>
    </row>
    <row r="29" spans="1:8" ht="21" customHeight="1">
      <c r="A29" s="148"/>
      <c r="B29" s="148"/>
      <c r="C29" s="148"/>
      <c r="D29" s="154">
        <v>4260</v>
      </c>
      <c r="E29" s="150" t="s">
        <v>894</v>
      </c>
      <c r="F29" s="151">
        <v>800</v>
      </c>
      <c r="G29" s="167">
        <v>500</v>
      </c>
      <c r="H29" s="174">
        <v>62.5</v>
      </c>
    </row>
    <row r="30" spans="1:8" ht="21" customHeight="1">
      <c r="A30" s="157"/>
      <c r="B30" s="157"/>
      <c r="C30" s="157"/>
      <c r="D30" s="157">
        <v>4300</v>
      </c>
      <c r="E30" s="175" t="s">
        <v>895</v>
      </c>
      <c r="F30" s="176">
        <v>21950</v>
      </c>
      <c r="G30" s="167">
        <v>22000</v>
      </c>
      <c r="H30" s="174">
        <v>100.2</v>
      </c>
    </row>
    <row r="31" spans="1:8" ht="21.75" customHeight="1">
      <c r="A31" s="177" t="s">
        <v>803</v>
      </c>
      <c r="B31" s="177">
        <v>600</v>
      </c>
      <c r="C31" s="138" t="s">
        <v>717</v>
      </c>
      <c r="D31" s="138"/>
      <c r="E31" s="178"/>
      <c r="F31" s="141">
        <v>3994941</v>
      </c>
      <c r="G31" s="179">
        <v>3432052</v>
      </c>
      <c r="H31" s="136">
        <v>85.9</v>
      </c>
    </row>
    <row r="32" spans="1:8" ht="23.25" customHeight="1">
      <c r="A32" s="137"/>
      <c r="B32" s="137"/>
      <c r="C32" s="180">
        <v>60014</v>
      </c>
      <c r="D32" s="411" t="s">
        <v>896</v>
      </c>
      <c r="E32" s="797"/>
      <c r="F32" s="144">
        <v>120000</v>
      </c>
      <c r="G32" s="162">
        <v>146000</v>
      </c>
      <c r="H32" s="146">
        <v>121.7</v>
      </c>
    </row>
    <row r="33" spans="1:8" ht="45">
      <c r="A33" s="137"/>
      <c r="B33" s="137"/>
      <c r="C33" s="181"/>
      <c r="D33" s="149">
        <v>2710</v>
      </c>
      <c r="E33" s="182" t="s">
        <v>897</v>
      </c>
      <c r="F33" s="144">
        <v>120000</v>
      </c>
      <c r="G33" s="162">
        <v>146000</v>
      </c>
      <c r="H33" s="146">
        <v>121.7</v>
      </c>
    </row>
    <row r="34" spans="1:8" s="147" customFormat="1" ht="19.5" customHeight="1">
      <c r="A34" s="143"/>
      <c r="B34" s="143"/>
      <c r="C34" s="161">
        <v>60016</v>
      </c>
      <c r="D34" s="434" t="s">
        <v>731</v>
      </c>
      <c r="E34" s="435"/>
      <c r="F34" s="144">
        <v>3624739</v>
      </c>
      <c r="G34" s="162">
        <v>3286052</v>
      </c>
      <c r="H34" s="163">
        <v>90.7</v>
      </c>
    </row>
    <row r="35" spans="1:8" ht="19.5" customHeight="1">
      <c r="A35" s="120"/>
      <c r="B35" s="120"/>
      <c r="C35" s="120"/>
      <c r="D35" s="154">
        <v>4270</v>
      </c>
      <c r="E35" s="150" t="s">
        <v>898</v>
      </c>
      <c r="F35" s="151">
        <v>853465</v>
      </c>
      <c r="G35" s="162">
        <v>1200000</v>
      </c>
      <c r="H35" s="163">
        <v>140.6</v>
      </c>
    </row>
    <row r="36" spans="1:8" ht="19.5" customHeight="1">
      <c r="A36" s="120"/>
      <c r="B36" s="120"/>
      <c r="C36" s="120"/>
      <c r="D36" s="157">
        <v>4300</v>
      </c>
      <c r="E36" s="175" t="s">
        <v>895</v>
      </c>
      <c r="F36" s="176">
        <v>175000</v>
      </c>
      <c r="G36" s="167">
        <v>182000</v>
      </c>
      <c r="H36" s="183">
        <v>104</v>
      </c>
    </row>
    <row r="37" spans="1:8" ht="30" customHeight="1">
      <c r="A37" s="148"/>
      <c r="B37" s="148"/>
      <c r="C37" s="148"/>
      <c r="D37" s="154">
        <v>6050</v>
      </c>
      <c r="E37" s="150" t="s">
        <v>899</v>
      </c>
      <c r="F37" s="151">
        <v>1515329</v>
      </c>
      <c r="G37" s="162">
        <v>1904052</v>
      </c>
      <c r="H37" s="146">
        <v>125.6</v>
      </c>
    </row>
    <row r="38" spans="1:8" ht="56.25">
      <c r="A38" s="148"/>
      <c r="B38" s="148"/>
      <c r="C38" s="148"/>
      <c r="D38" s="154">
        <v>6051</v>
      </c>
      <c r="E38" s="150" t="s">
        <v>900</v>
      </c>
      <c r="F38" s="151">
        <v>385557</v>
      </c>
      <c r="G38" s="185" t="s">
        <v>812</v>
      </c>
      <c r="H38" s="153" t="s">
        <v>812</v>
      </c>
    </row>
    <row r="39" spans="1:8" ht="60" customHeight="1">
      <c r="A39" s="148"/>
      <c r="B39" s="148"/>
      <c r="C39" s="148"/>
      <c r="D39" s="149">
        <v>6052</v>
      </c>
      <c r="E39" s="186" t="s">
        <v>901</v>
      </c>
      <c r="F39" s="151">
        <v>695388</v>
      </c>
      <c r="G39" s="185" t="s">
        <v>812</v>
      </c>
      <c r="H39" s="153" t="s">
        <v>812</v>
      </c>
    </row>
    <row r="40" spans="1:8" s="147" customFormat="1" ht="17.25" customHeight="1">
      <c r="A40" s="143"/>
      <c r="B40" s="143"/>
      <c r="C40" s="161">
        <v>60095</v>
      </c>
      <c r="D40" s="411" t="s">
        <v>751</v>
      </c>
      <c r="E40" s="797"/>
      <c r="F40" s="144">
        <v>250202</v>
      </c>
      <c r="G40" s="185" t="s">
        <v>812</v>
      </c>
      <c r="H40" s="153" t="s">
        <v>812</v>
      </c>
    </row>
    <row r="41" spans="1:8" s="147" customFormat="1" ht="20.25" customHeight="1">
      <c r="A41" s="143"/>
      <c r="B41" s="143"/>
      <c r="C41" s="143"/>
      <c r="D41" s="187">
        <v>4270</v>
      </c>
      <c r="E41" s="30" t="s">
        <v>902</v>
      </c>
      <c r="F41" s="144">
        <v>1935</v>
      </c>
      <c r="G41" s="185" t="s">
        <v>812</v>
      </c>
      <c r="H41" s="153" t="s">
        <v>812</v>
      </c>
    </row>
    <row r="42" spans="1:8" ht="30" customHeight="1">
      <c r="A42" s="148"/>
      <c r="B42" s="148"/>
      <c r="C42" s="157"/>
      <c r="D42" s="154">
        <v>6050</v>
      </c>
      <c r="E42" s="150" t="s">
        <v>899</v>
      </c>
      <c r="F42" s="144">
        <v>248267</v>
      </c>
      <c r="G42" s="185" t="s">
        <v>812</v>
      </c>
      <c r="H42" s="153" t="s">
        <v>812</v>
      </c>
    </row>
    <row r="43" spans="1:8" s="192" customFormat="1" ht="24.75" customHeight="1">
      <c r="A43" s="188" t="s">
        <v>663</v>
      </c>
      <c r="B43" s="188">
        <v>630</v>
      </c>
      <c r="C43" s="368" t="s">
        <v>718</v>
      </c>
      <c r="D43" s="238"/>
      <c r="E43" s="369"/>
      <c r="F43" s="190">
        <v>31060</v>
      </c>
      <c r="G43" s="179">
        <v>13214883</v>
      </c>
      <c r="H43" s="191">
        <v>42546.3</v>
      </c>
    </row>
    <row r="44" spans="1:8" s="147" customFormat="1" ht="19.5" customHeight="1">
      <c r="A44" s="143"/>
      <c r="B44" s="143"/>
      <c r="C44" s="161">
        <v>63003</v>
      </c>
      <c r="D44" s="411" t="s">
        <v>732</v>
      </c>
      <c r="E44" s="797"/>
      <c r="F44" s="144">
        <v>31060</v>
      </c>
      <c r="G44" s="162">
        <v>13214883</v>
      </c>
      <c r="H44" s="146">
        <v>42546.3</v>
      </c>
    </row>
    <row r="45" spans="1:8" ht="84.75" customHeight="1">
      <c r="A45" s="157"/>
      <c r="B45" s="157"/>
      <c r="C45" s="157"/>
      <c r="D45" s="157">
        <v>6058</v>
      </c>
      <c r="E45" s="156" t="s">
        <v>891</v>
      </c>
      <c r="F45" s="193" t="s">
        <v>812</v>
      </c>
      <c r="G45" s="162">
        <v>8657706</v>
      </c>
      <c r="H45" s="194" t="s">
        <v>812</v>
      </c>
    </row>
    <row r="46" spans="1:8" ht="84" customHeight="1">
      <c r="A46" s="148"/>
      <c r="B46" s="148"/>
      <c r="C46" s="157"/>
      <c r="D46" s="157">
        <v>6059</v>
      </c>
      <c r="E46" s="195" t="s">
        <v>892</v>
      </c>
      <c r="F46" s="176">
        <v>31060</v>
      </c>
      <c r="G46" s="170">
        <v>4557177</v>
      </c>
      <c r="H46" s="196">
        <v>147</v>
      </c>
    </row>
    <row r="47" spans="1:8" ht="29.25" customHeight="1">
      <c r="A47" s="177" t="s">
        <v>671</v>
      </c>
      <c r="B47" s="177">
        <v>700</v>
      </c>
      <c r="C47" s="138" t="s">
        <v>719</v>
      </c>
      <c r="D47" s="138"/>
      <c r="E47" s="140"/>
      <c r="F47" s="141">
        <v>4687600</v>
      </c>
      <c r="G47" s="197">
        <v>4252000</v>
      </c>
      <c r="H47" s="136">
        <v>90.7</v>
      </c>
    </row>
    <row r="48" spans="1:8" s="147" customFormat="1" ht="27.75" customHeight="1">
      <c r="A48" s="160"/>
      <c r="B48" s="160"/>
      <c r="C48" s="198">
        <v>70001</v>
      </c>
      <c r="D48" s="184" t="s">
        <v>733</v>
      </c>
      <c r="E48" s="119"/>
      <c r="F48" s="199">
        <v>4246600</v>
      </c>
      <c r="G48" s="162">
        <v>3952000</v>
      </c>
      <c r="H48" s="163">
        <v>93.1</v>
      </c>
    </row>
    <row r="49" spans="1:8" ht="35.25" customHeight="1">
      <c r="A49" s="164"/>
      <c r="B49" s="164"/>
      <c r="C49" s="200"/>
      <c r="D49" s="187">
        <v>3020</v>
      </c>
      <c r="E49" s="15" t="s">
        <v>903</v>
      </c>
      <c r="F49" s="151">
        <v>600</v>
      </c>
      <c r="G49" s="167">
        <v>660</v>
      </c>
      <c r="H49" s="174">
        <v>110</v>
      </c>
    </row>
    <row r="50" spans="1:8" ht="27" customHeight="1">
      <c r="A50" s="164"/>
      <c r="B50" s="164"/>
      <c r="C50" s="200"/>
      <c r="D50" s="187">
        <v>4010</v>
      </c>
      <c r="E50" s="15" t="s">
        <v>904</v>
      </c>
      <c r="F50" s="151">
        <v>247000</v>
      </c>
      <c r="G50" s="167">
        <v>268500</v>
      </c>
      <c r="H50" s="174">
        <v>108.7</v>
      </c>
    </row>
    <row r="51" spans="1:8" ht="25.5" customHeight="1">
      <c r="A51" s="164"/>
      <c r="B51" s="164"/>
      <c r="C51" s="200"/>
      <c r="D51" s="187">
        <v>4040</v>
      </c>
      <c r="E51" s="15" t="s">
        <v>905</v>
      </c>
      <c r="F51" s="144">
        <v>20000</v>
      </c>
      <c r="G51" s="167">
        <v>20150</v>
      </c>
      <c r="H51" s="146">
        <v>100.8</v>
      </c>
    </row>
    <row r="52" spans="1:8" ht="27.75" customHeight="1">
      <c r="A52" s="164"/>
      <c r="B52" s="164"/>
      <c r="C52" s="200"/>
      <c r="D52" s="201">
        <v>4110</v>
      </c>
      <c r="E52" s="82" t="s">
        <v>906</v>
      </c>
      <c r="F52" s="176">
        <v>46700</v>
      </c>
      <c r="G52" s="202">
        <v>50400</v>
      </c>
      <c r="H52" s="183">
        <v>107.9</v>
      </c>
    </row>
    <row r="53" spans="1:8" ht="30" customHeight="1">
      <c r="A53" s="164"/>
      <c r="B53" s="164"/>
      <c r="C53" s="200"/>
      <c r="D53" s="187">
        <v>4120</v>
      </c>
      <c r="E53" s="15" t="s">
        <v>907</v>
      </c>
      <c r="F53" s="151">
        <v>6600</v>
      </c>
      <c r="G53" s="167">
        <v>7040</v>
      </c>
      <c r="H53" s="174">
        <v>106.7</v>
      </c>
    </row>
    <row r="54" spans="1:8" ht="28.5" customHeight="1">
      <c r="A54" s="164"/>
      <c r="B54" s="164"/>
      <c r="C54" s="200"/>
      <c r="D54" s="203">
        <v>4170</v>
      </c>
      <c r="E54" s="204" t="s">
        <v>908</v>
      </c>
      <c r="F54" s="205">
        <v>33600</v>
      </c>
      <c r="G54" s="167">
        <v>38000</v>
      </c>
      <c r="H54" s="146">
        <v>113.1</v>
      </c>
    </row>
    <row r="55" spans="1:8" ht="24.75" customHeight="1">
      <c r="A55" s="164"/>
      <c r="B55" s="164"/>
      <c r="C55" s="206"/>
      <c r="D55" s="155">
        <v>4210</v>
      </c>
      <c r="E55" s="156" t="s">
        <v>884</v>
      </c>
      <c r="F55" s="151">
        <v>135500</v>
      </c>
      <c r="G55" s="167">
        <v>105000</v>
      </c>
      <c r="H55" s="174">
        <v>77.5</v>
      </c>
    </row>
    <row r="56" spans="1:8" ht="24" customHeight="1">
      <c r="A56" s="164"/>
      <c r="B56" s="164"/>
      <c r="C56" s="206"/>
      <c r="D56" s="155">
        <v>4260</v>
      </c>
      <c r="E56" s="156" t="s">
        <v>894</v>
      </c>
      <c r="F56" s="151">
        <v>1100000</v>
      </c>
      <c r="G56" s="167">
        <v>1104500</v>
      </c>
      <c r="H56" s="174">
        <v>100.4</v>
      </c>
    </row>
    <row r="57" spans="1:8" ht="27" customHeight="1">
      <c r="A57" s="164"/>
      <c r="B57" s="164"/>
      <c r="C57" s="206"/>
      <c r="D57" s="155">
        <v>4270</v>
      </c>
      <c r="E57" s="156" t="s">
        <v>902</v>
      </c>
      <c r="F57" s="151">
        <v>420000</v>
      </c>
      <c r="G57" s="167">
        <v>400000</v>
      </c>
      <c r="H57" s="174">
        <v>95.2</v>
      </c>
    </row>
    <row r="58" spans="1:8" ht="25.5" customHeight="1">
      <c r="A58" s="164"/>
      <c r="B58" s="164"/>
      <c r="C58" s="206"/>
      <c r="D58" s="155">
        <v>4280</v>
      </c>
      <c r="E58" s="156" t="s">
        <v>909</v>
      </c>
      <c r="F58" s="207" t="s">
        <v>812</v>
      </c>
      <c r="G58" s="167">
        <v>500</v>
      </c>
      <c r="H58" s="208" t="s">
        <v>812</v>
      </c>
    </row>
    <row r="59" spans="1:8" ht="25.5" customHeight="1">
      <c r="A59" s="164"/>
      <c r="B59" s="164"/>
      <c r="C59" s="164"/>
      <c r="D59" s="154">
        <v>4300</v>
      </c>
      <c r="E59" s="150" t="s">
        <v>895</v>
      </c>
      <c r="F59" s="151">
        <v>1534000</v>
      </c>
      <c r="G59" s="167">
        <v>1418700</v>
      </c>
      <c r="H59" s="174">
        <v>92.5</v>
      </c>
    </row>
    <row r="60" spans="1:8" ht="27" customHeight="1">
      <c r="A60" s="164"/>
      <c r="B60" s="164"/>
      <c r="C60" s="164"/>
      <c r="D60" s="154">
        <v>4410</v>
      </c>
      <c r="E60" s="150" t="s">
        <v>910</v>
      </c>
      <c r="F60" s="151">
        <v>9667</v>
      </c>
      <c r="G60" s="167">
        <v>10000</v>
      </c>
      <c r="H60" s="174">
        <v>103.5</v>
      </c>
    </row>
    <row r="61" spans="1:8" ht="26.25" customHeight="1">
      <c r="A61" s="164"/>
      <c r="B61" s="164"/>
      <c r="C61" s="206"/>
      <c r="D61" s="157">
        <v>4430</v>
      </c>
      <c r="E61" s="195" t="s">
        <v>911</v>
      </c>
      <c r="F61" s="176">
        <v>28000</v>
      </c>
      <c r="G61" s="167">
        <v>28000</v>
      </c>
      <c r="H61" s="183">
        <v>100</v>
      </c>
    </row>
    <row r="62" spans="1:8" ht="28.5" customHeight="1">
      <c r="A62" s="164"/>
      <c r="B62" s="164"/>
      <c r="C62" s="112"/>
      <c r="D62" s="154">
        <v>4440</v>
      </c>
      <c r="E62" s="156" t="s">
        <v>912</v>
      </c>
      <c r="F62" s="151">
        <v>7333</v>
      </c>
      <c r="G62" s="167">
        <v>8250</v>
      </c>
      <c r="H62" s="174">
        <v>112.5</v>
      </c>
    </row>
    <row r="63" spans="1:8" ht="27" customHeight="1">
      <c r="A63" s="164"/>
      <c r="B63" s="164"/>
      <c r="C63" s="206"/>
      <c r="D63" s="154">
        <v>4480</v>
      </c>
      <c r="E63" s="156" t="s">
        <v>764</v>
      </c>
      <c r="F63" s="151">
        <v>36000</v>
      </c>
      <c r="G63" s="167">
        <v>36300</v>
      </c>
      <c r="H63" s="174">
        <v>100.8</v>
      </c>
    </row>
    <row r="64" spans="1:8" ht="33.75" customHeight="1">
      <c r="A64" s="164"/>
      <c r="B64" s="164"/>
      <c r="C64" s="206"/>
      <c r="D64" s="154">
        <v>6050</v>
      </c>
      <c r="E64" s="150" t="s">
        <v>913</v>
      </c>
      <c r="F64" s="151">
        <v>615000</v>
      </c>
      <c r="G64" s="167">
        <v>450000</v>
      </c>
      <c r="H64" s="146">
        <v>73.2</v>
      </c>
    </row>
    <row r="65" spans="1:8" ht="36" customHeight="1">
      <c r="A65" s="168"/>
      <c r="B65" s="168"/>
      <c r="C65" s="209"/>
      <c r="D65" s="154">
        <v>6060</v>
      </c>
      <c r="E65" s="195" t="s">
        <v>914</v>
      </c>
      <c r="F65" s="169">
        <v>6600</v>
      </c>
      <c r="G65" s="167">
        <v>6000</v>
      </c>
      <c r="H65" s="146">
        <v>90.9</v>
      </c>
    </row>
    <row r="66" spans="1:8" s="147" customFormat="1" ht="28.5" customHeight="1">
      <c r="A66" s="143"/>
      <c r="B66" s="143"/>
      <c r="C66" s="143">
        <v>70005</v>
      </c>
      <c r="D66" s="210" t="s">
        <v>827</v>
      </c>
      <c r="E66" s="211"/>
      <c r="F66" s="169">
        <v>441000</v>
      </c>
      <c r="G66" s="170">
        <v>300000</v>
      </c>
      <c r="H66" s="171">
        <v>68</v>
      </c>
    </row>
    <row r="67" spans="1:8" ht="27" customHeight="1">
      <c r="A67" s="148"/>
      <c r="B67" s="148"/>
      <c r="C67" s="148"/>
      <c r="D67" s="157">
        <v>4300</v>
      </c>
      <c r="E67" s="175" t="s">
        <v>895</v>
      </c>
      <c r="F67" s="176">
        <v>274000</v>
      </c>
      <c r="G67" s="167">
        <v>200000</v>
      </c>
      <c r="H67" s="174">
        <v>73</v>
      </c>
    </row>
    <row r="68" spans="1:8" ht="34.5" customHeight="1">
      <c r="A68" s="212"/>
      <c r="B68" s="148"/>
      <c r="C68" s="148"/>
      <c r="D68" s="157">
        <v>6050</v>
      </c>
      <c r="E68" s="175" t="s">
        <v>913</v>
      </c>
      <c r="F68" s="176">
        <v>167000</v>
      </c>
      <c r="G68" s="167">
        <v>100000</v>
      </c>
      <c r="H68" s="174">
        <v>59.9</v>
      </c>
    </row>
    <row r="69" spans="1:8" ht="24.75" customHeight="1">
      <c r="A69" s="177" t="s">
        <v>673</v>
      </c>
      <c r="B69" s="177">
        <v>710</v>
      </c>
      <c r="C69" s="138" t="s">
        <v>915</v>
      </c>
      <c r="D69" s="138"/>
      <c r="E69" s="140"/>
      <c r="F69" s="141">
        <v>209000</v>
      </c>
      <c r="G69" s="197">
        <v>250000</v>
      </c>
      <c r="H69" s="136">
        <v>119.6</v>
      </c>
    </row>
    <row r="70" spans="1:8" s="147" customFormat="1" ht="19.5" customHeight="1">
      <c r="A70" s="143"/>
      <c r="B70" s="143"/>
      <c r="C70" s="143">
        <v>71004</v>
      </c>
      <c r="D70" s="213" t="s">
        <v>916</v>
      </c>
      <c r="E70" s="214"/>
      <c r="F70" s="144">
        <v>209000</v>
      </c>
      <c r="G70" s="162">
        <v>250000</v>
      </c>
      <c r="H70" s="163">
        <v>119.6</v>
      </c>
    </row>
    <row r="71" spans="1:8" s="147" customFormat="1" ht="24" customHeight="1">
      <c r="A71" s="143"/>
      <c r="B71" s="143"/>
      <c r="C71" s="143"/>
      <c r="D71" s="149">
        <v>4170</v>
      </c>
      <c r="E71" s="186" t="s">
        <v>908</v>
      </c>
      <c r="F71" s="144">
        <v>5000</v>
      </c>
      <c r="G71" s="162">
        <v>5000</v>
      </c>
      <c r="H71" s="146">
        <v>100</v>
      </c>
    </row>
    <row r="72" spans="1:8" ht="23.25" customHeight="1">
      <c r="A72" s="148"/>
      <c r="B72" s="148"/>
      <c r="C72" s="148"/>
      <c r="D72" s="148">
        <v>4300</v>
      </c>
      <c r="E72" s="172" t="s">
        <v>895</v>
      </c>
      <c r="F72" s="173">
        <v>204000</v>
      </c>
      <c r="G72" s="167">
        <v>245000</v>
      </c>
      <c r="H72" s="174">
        <v>120.1</v>
      </c>
    </row>
    <row r="73" spans="1:8" ht="19.5" customHeight="1">
      <c r="A73" s="177" t="s">
        <v>674</v>
      </c>
      <c r="B73" s="177">
        <v>750</v>
      </c>
      <c r="C73" s="138" t="s">
        <v>720</v>
      </c>
      <c r="D73" s="138"/>
      <c r="E73" s="140"/>
      <c r="F73" s="141">
        <v>4311252</v>
      </c>
      <c r="G73" s="179">
        <v>4626674</v>
      </c>
      <c r="H73" s="136">
        <v>107.3</v>
      </c>
    </row>
    <row r="74" spans="1:8" s="147" customFormat="1" ht="24.75" customHeight="1">
      <c r="A74" s="143"/>
      <c r="B74" s="143"/>
      <c r="C74" s="143">
        <v>75011</v>
      </c>
      <c r="D74" s="213" t="s">
        <v>734</v>
      </c>
      <c r="E74" s="214"/>
      <c r="F74" s="144">
        <v>198400</v>
      </c>
      <c r="G74" s="162">
        <v>200700</v>
      </c>
      <c r="H74" s="163">
        <v>101.2</v>
      </c>
    </row>
    <row r="75" spans="1:8" ht="29.25" customHeight="1">
      <c r="A75" s="148"/>
      <c r="B75" s="148"/>
      <c r="C75" s="148"/>
      <c r="D75" s="154">
        <v>4010</v>
      </c>
      <c r="E75" s="150" t="s">
        <v>904</v>
      </c>
      <c r="F75" s="151">
        <v>198400</v>
      </c>
      <c r="G75" s="167">
        <v>200700</v>
      </c>
      <c r="H75" s="174">
        <v>101.2</v>
      </c>
    </row>
    <row r="76" spans="1:8" s="147" customFormat="1" ht="24" customHeight="1">
      <c r="A76" s="143"/>
      <c r="B76" s="143"/>
      <c r="C76" s="161">
        <v>75022</v>
      </c>
      <c r="D76" s="388" t="s">
        <v>917</v>
      </c>
      <c r="E76" s="289"/>
      <c r="F76" s="169">
        <v>229870</v>
      </c>
      <c r="G76" s="170">
        <v>232000</v>
      </c>
      <c r="H76" s="171">
        <v>100.9</v>
      </c>
    </row>
    <row r="77" spans="1:8" ht="25.5" customHeight="1">
      <c r="A77" s="148"/>
      <c r="B77" s="148"/>
      <c r="C77" s="148"/>
      <c r="D77" s="154">
        <v>3030</v>
      </c>
      <c r="E77" s="150" t="s">
        <v>918</v>
      </c>
      <c r="F77" s="151">
        <v>202400</v>
      </c>
      <c r="G77" s="167">
        <v>205500</v>
      </c>
      <c r="H77" s="174">
        <v>101.5</v>
      </c>
    </row>
    <row r="78" spans="1:8" ht="27.75" customHeight="1">
      <c r="A78" s="148"/>
      <c r="B78" s="148"/>
      <c r="C78" s="148"/>
      <c r="D78" s="154">
        <v>4210</v>
      </c>
      <c r="E78" s="150" t="s">
        <v>884</v>
      </c>
      <c r="F78" s="151">
        <v>10983</v>
      </c>
      <c r="G78" s="167">
        <v>11000</v>
      </c>
      <c r="H78" s="174">
        <v>100.2</v>
      </c>
    </row>
    <row r="79" spans="1:8" ht="27" customHeight="1">
      <c r="A79" s="148"/>
      <c r="B79" s="148"/>
      <c r="C79" s="148"/>
      <c r="D79" s="157">
        <v>4300</v>
      </c>
      <c r="E79" s="175" t="s">
        <v>895</v>
      </c>
      <c r="F79" s="176">
        <v>12395</v>
      </c>
      <c r="G79" s="167">
        <v>11400</v>
      </c>
      <c r="H79" s="183">
        <v>92</v>
      </c>
    </row>
    <row r="80" spans="1:8" ht="27.75" customHeight="1">
      <c r="A80" s="148"/>
      <c r="B80" s="148"/>
      <c r="C80" s="157"/>
      <c r="D80" s="154">
        <v>4410</v>
      </c>
      <c r="E80" s="150" t="s">
        <v>910</v>
      </c>
      <c r="F80" s="151">
        <v>4092</v>
      </c>
      <c r="G80" s="167">
        <v>4100</v>
      </c>
      <c r="H80" s="174">
        <v>100.2</v>
      </c>
    </row>
    <row r="81" spans="1:8" s="147" customFormat="1" ht="26.25" customHeight="1">
      <c r="A81" s="143"/>
      <c r="B81" s="143"/>
      <c r="C81" s="143">
        <v>75023</v>
      </c>
      <c r="D81" s="213" t="s">
        <v>735</v>
      </c>
      <c r="E81" s="214"/>
      <c r="F81" s="144">
        <v>3727222</v>
      </c>
      <c r="G81" s="162">
        <v>4038214</v>
      </c>
      <c r="H81" s="163">
        <v>108.3</v>
      </c>
    </row>
    <row r="82" spans="1:8" s="147" customFormat="1" ht="57" customHeight="1">
      <c r="A82" s="143"/>
      <c r="B82" s="143"/>
      <c r="C82" s="143"/>
      <c r="D82" s="149">
        <v>2310</v>
      </c>
      <c r="E82" s="214" t="s">
        <v>0</v>
      </c>
      <c r="F82" s="144">
        <v>2700</v>
      </c>
      <c r="G82" s="162">
        <v>2740</v>
      </c>
      <c r="H82" s="163">
        <v>101.5</v>
      </c>
    </row>
    <row r="83" spans="1:8" ht="33" customHeight="1">
      <c r="A83" s="164"/>
      <c r="B83" s="164"/>
      <c r="C83" s="164"/>
      <c r="D83" s="155">
        <v>3020</v>
      </c>
      <c r="E83" s="150" t="s">
        <v>903</v>
      </c>
      <c r="F83" s="151">
        <v>25000</v>
      </c>
      <c r="G83" s="167">
        <v>33200</v>
      </c>
      <c r="H83" s="174">
        <v>132.8</v>
      </c>
    </row>
    <row r="84" spans="1:8" ht="25.5" customHeight="1">
      <c r="A84" s="148"/>
      <c r="B84" s="148"/>
      <c r="C84" s="148"/>
      <c r="D84" s="154">
        <v>4010</v>
      </c>
      <c r="E84" s="150" t="s">
        <v>904</v>
      </c>
      <c r="F84" s="151">
        <v>1911628</v>
      </c>
      <c r="G84" s="167">
        <v>2240429</v>
      </c>
      <c r="H84" s="174">
        <v>117.2</v>
      </c>
    </row>
    <row r="85" spans="1:8" ht="24" customHeight="1">
      <c r="A85" s="148"/>
      <c r="B85" s="148"/>
      <c r="C85" s="148"/>
      <c r="D85" s="154">
        <v>4040</v>
      </c>
      <c r="E85" s="150" t="s">
        <v>905</v>
      </c>
      <c r="F85" s="151">
        <v>136849</v>
      </c>
      <c r="G85" s="167">
        <v>152504</v>
      </c>
      <c r="H85" s="174">
        <v>111.4</v>
      </c>
    </row>
    <row r="86" spans="1:8" ht="24.75" customHeight="1">
      <c r="A86" s="148"/>
      <c r="B86" s="148"/>
      <c r="C86" s="148"/>
      <c r="D86" s="154">
        <v>4110</v>
      </c>
      <c r="E86" s="150" t="s">
        <v>906</v>
      </c>
      <c r="F86" s="151">
        <v>383144</v>
      </c>
      <c r="G86" s="167">
        <v>420193</v>
      </c>
      <c r="H86" s="174">
        <v>109.7</v>
      </c>
    </row>
    <row r="87" spans="1:8" ht="26.25" customHeight="1">
      <c r="A87" s="148"/>
      <c r="B87" s="148"/>
      <c r="C87" s="148"/>
      <c r="D87" s="154">
        <v>4120</v>
      </c>
      <c r="E87" s="150" t="s">
        <v>907</v>
      </c>
      <c r="F87" s="151">
        <v>58450</v>
      </c>
      <c r="G87" s="167">
        <v>59749</v>
      </c>
      <c r="H87" s="174">
        <v>102.2</v>
      </c>
    </row>
    <row r="88" spans="1:8" ht="25.5" customHeight="1">
      <c r="A88" s="157"/>
      <c r="B88" s="157"/>
      <c r="C88" s="157"/>
      <c r="D88" s="154">
        <v>4170</v>
      </c>
      <c r="E88" s="150" t="s">
        <v>908</v>
      </c>
      <c r="F88" s="144">
        <v>25650</v>
      </c>
      <c r="G88" s="167">
        <v>23700</v>
      </c>
      <c r="H88" s="146">
        <v>92.4</v>
      </c>
    </row>
    <row r="89" spans="1:8" ht="27.75" customHeight="1">
      <c r="A89" s="148"/>
      <c r="B89" s="148"/>
      <c r="C89" s="148"/>
      <c r="D89" s="157">
        <v>4210</v>
      </c>
      <c r="E89" s="175" t="s">
        <v>884</v>
      </c>
      <c r="F89" s="176">
        <v>158944</v>
      </c>
      <c r="G89" s="202">
        <v>201700</v>
      </c>
      <c r="H89" s="183">
        <v>126.9</v>
      </c>
    </row>
    <row r="90" spans="1:8" ht="30.75" customHeight="1">
      <c r="A90" s="148"/>
      <c r="B90" s="148"/>
      <c r="C90" s="148"/>
      <c r="D90" s="157">
        <v>4260</v>
      </c>
      <c r="E90" s="175" t="s">
        <v>894</v>
      </c>
      <c r="F90" s="176">
        <v>80000</v>
      </c>
      <c r="G90" s="167">
        <v>70000</v>
      </c>
      <c r="H90" s="183">
        <v>87.5</v>
      </c>
    </row>
    <row r="91" spans="1:8" ht="26.25" customHeight="1">
      <c r="A91" s="148"/>
      <c r="B91" s="148"/>
      <c r="C91" s="148"/>
      <c r="D91" s="154">
        <v>4270</v>
      </c>
      <c r="E91" s="150" t="s">
        <v>1</v>
      </c>
      <c r="F91" s="151">
        <v>264837</v>
      </c>
      <c r="G91" s="162">
        <v>33500</v>
      </c>
      <c r="H91" s="146">
        <v>12.7</v>
      </c>
    </row>
    <row r="92" spans="1:8" ht="27.75" customHeight="1">
      <c r="A92" s="148"/>
      <c r="B92" s="148"/>
      <c r="C92" s="148"/>
      <c r="D92" s="154">
        <v>4280</v>
      </c>
      <c r="E92" s="150" t="s">
        <v>909</v>
      </c>
      <c r="F92" s="151">
        <v>3000</v>
      </c>
      <c r="G92" s="162">
        <v>3000</v>
      </c>
      <c r="H92" s="146">
        <v>100</v>
      </c>
    </row>
    <row r="93" spans="1:8" ht="28.5" customHeight="1">
      <c r="A93" s="148"/>
      <c r="B93" s="148"/>
      <c r="C93" s="148"/>
      <c r="D93" s="154">
        <v>4300</v>
      </c>
      <c r="E93" s="150" t="s">
        <v>895</v>
      </c>
      <c r="F93" s="151">
        <v>275944</v>
      </c>
      <c r="G93" s="167">
        <v>320900</v>
      </c>
      <c r="H93" s="174">
        <v>116.3</v>
      </c>
    </row>
    <row r="94" spans="1:8" ht="27" customHeight="1">
      <c r="A94" s="148"/>
      <c r="B94" s="148"/>
      <c r="C94" s="148"/>
      <c r="D94" s="154">
        <v>4350</v>
      </c>
      <c r="E94" s="150" t="s">
        <v>2</v>
      </c>
      <c r="F94" s="144">
        <v>5820</v>
      </c>
      <c r="G94" s="167">
        <v>28450</v>
      </c>
      <c r="H94" s="146">
        <v>488.8</v>
      </c>
    </row>
    <row r="95" spans="1:8" ht="21" customHeight="1">
      <c r="A95" s="148"/>
      <c r="B95" s="148"/>
      <c r="C95" s="148"/>
      <c r="D95" s="157">
        <v>4410</v>
      </c>
      <c r="E95" s="175" t="s">
        <v>910</v>
      </c>
      <c r="F95" s="176">
        <v>28000</v>
      </c>
      <c r="G95" s="167">
        <v>28000</v>
      </c>
      <c r="H95" s="183">
        <v>100</v>
      </c>
    </row>
    <row r="96" spans="1:8" ht="27.75" customHeight="1">
      <c r="A96" s="148"/>
      <c r="B96" s="148"/>
      <c r="C96" s="148"/>
      <c r="D96" s="154">
        <v>4420</v>
      </c>
      <c r="E96" s="150" t="s">
        <v>3</v>
      </c>
      <c r="F96" s="151">
        <v>4000</v>
      </c>
      <c r="G96" s="162">
        <v>4000</v>
      </c>
      <c r="H96" s="146">
        <v>100</v>
      </c>
    </row>
    <row r="97" spans="1:8" ht="27" customHeight="1">
      <c r="A97" s="148"/>
      <c r="B97" s="148"/>
      <c r="C97" s="148"/>
      <c r="D97" s="154">
        <v>4430</v>
      </c>
      <c r="E97" s="150" t="s">
        <v>911</v>
      </c>
      <c r="F97" s="151">
        <v>13430</v>
      </c>
      <c r="G97" s="167">
        <v>13430</v>
      </c>
      <c r="H97" s="174">
        <v>100</v>
      </c>
    </row>
    <row r="98" spans="1:8" ht="32.25" customHeight="1">
      <c r="A98" s="148"/>
      <c r="B98" s="148"/>
      <c r="C98" s="148"/>
      <c r="D98" s="157">
        <v>4440</v>
      </c>
      <c r="E98" s="175" t="s">
        <v>912</v>
      </c>
      <c r="F98" s="176">
        <v>80046</v>
      </c>
      <c r="G98" s="167">
        <v>91875</v>
      </c>
      <c r="H98" s="174">
        <v>114.8</v>
      </c>
    </row>
    <row r="99" spans="1:8" ht="35.25" customHeight="1">
      <c r="A99" s="148"/>
      <c r="B99" s="148"/>
      <c r="C99" s="148"/>
      <c r="D99" s="157">
        <v>6050</v>
      </c>
      <c r="E99" s="195" t="s">
        <v>887</v>
      </c>
      <c r="F99" s="176">
        <v>5273</v>
      </c>
      <c r="G99" s="215" t="s">
        <v>812</v>
      </c>
      <c r="H99" s="216" t="s">
        <v>812</v>
      </c>
    </row>
    <row r="100" spans="1:8" ht="54" customHeight="1">
      <c r="A100" s="148"/>
      <c r="B100" s="148"/>
      <c r="C100" s="148"/>
      <c r="D100" s="157">
        <v>6055</v>
      </c>
      <c r="E100" s="195" t="s">
        <v>4</v>
      </c>
      <c r="F100" s="193" t="s">
        <v>812</v>
      </c>
      <c r="G100" s="167">
        <v>67436</v>
      </c>
      <c r="H100" s="208" t="s">
        <v>812</v>
      </c>
    </row>
    <row r="101" spans="1:8" ht="50.25" customHeight="1">
      <c r="A101" s="148"/>
      <c r="B101" s="148"/>
      <c r="C101" s="148"/>
      <c r="D101" s="157">
        <v>6056</v>
      </c>
      <c r="E101" s="195" t="s">
        <v>5</v>
      </c>
      <c r="F101" s="193" t="s">
        <v>812</v>
      </c>
      <c r="G101" s="167">
        <v>31668</v>
      </c>
      <c r="H101" s="208" t="s">
        <v>812</v>
      </c>
    </row>
    <row r="102" spans="1:8" ht="86.25" customHeight="1">
      <c r="A102" s="164"/>
      <c r="B102" s="164"/>
      <c r="C102" s="164"/>
      <c r="D102" s="154">
        <v>6058</v>
      </c>
      <c r="E102" s="156" t="s">
        <v>891</v>
      </c>
      <c r="F102" s="151">
        <v>52060</v>
      </c>
      <c r="G102" s="217" t="s">
        <v>812</v>
      </c>
      <c r="H102" s="218" t="s">
        <v>812</v>
      </c>
    </row>
    <row r="103" spans="1:8" ht="87.75" customHeight="1">
      <c r="A103" s="148"/>
      <c r="B103" s="148"/>
      <c r="C103" s="148"/>
      <c r="D103" s="154">
        <v>6059</v>
      </c>
      <c r="E103" s="156" t="s">
        <v>892</v>
      </c>
      <c r="F103" s="151">
        <v>17353</v>
      </c>
      <c r="G103" s="217" t="s">
        <v>812</v>
      </c>
      <c r="H103" s="219" t="s">
        <v>812</v>
      </c>
    </row>
    <row r="104" spans="1:9" ht="33.75" customHeight="1">
      <c r="A104" s="157"/>
      <c r="B104" s="157"/>
      <c r="C104" s="157"/>
      <c r="D104" s="154">
        <v>6060</v>
      </c>
      <c r="E104" s="150" t="s">
        <v>914</v>
      </c>
      <c r="F104" s="151">
        <v>195094</v>
      </c>
      <c r="G104" s="162">
        <v>211740</v>
      </c>
      <c r="H104" s="146">
        <v>108.5</v>
      </c>
      <c r="I104" s="220"/>
    </row>
    <row r="105" spans="1:8" s="147" customFormat="1" ht="26.25" customHeight="1">
      <c r="A105" s="143"/>
      <c r="B105" s="143"/>
      <c r="C105" s="14">
        <v>75075</v>
      </c>
      <c r="D105" s="290" t="s">
        <v>6</v>
      </c>
      <c r="E105" s="291"/>
      <c r="F105" s="221">
        <v>155760</v>
      </c>
      <c r="G105" s="222">
        <v>155760</v>
      </c>
      <c r="H105" s="223">
        <v>100</v>
      </c>
    </row>
    <row r="106" spans="1:8" ht="26.25" customHeight="1">
      <c r="A106" s="164"/>
      <c r="B106" s="164"/>
      <c r="C106" s="14"/>
      <c r="D106" s="32">
        <v>4170</v>
      </c>
      <c r="E106" s="15" t="s">
        <v>908</v>
      </c>
      <c r="F106" s="224">
        <v>2750</v>
      </c>
      <c r="G106" s="52">
        <v>2750</v>
      </c>
      <c r="H106" s="225">
        <v>100</v>
      </c>
    </row>
    <row r="107" spans="1:8" ht="27" customHeight="1">
      <c r="A107" s="148"/>
      <c r="B107" s="148"/>
      <c r="C107" s="14"/>
      <c r="D107" s="33" t="s">
        <v>7</v>
      </c>
      <c r="E107" s="15" t="s">
        <v>884</v>
      </c>
      <c r="F107" s="224">
        <v>50500</v>
      </c>
      <c r="G107" s="55">
        <v>50500</v>
      </c>
      <c r="H107" s="225">
        <v>100</v>
      </c>
    </row>
    <row r="108" spans="1:8" ht="27.75" customHeight="1">
      <c r="A108" s="148"/>
      <c r="B108" s="148"/>
      <c r="C108" s="14"/>
      <c r="D108" s="33" t="s">
        <v>8</v>
      </c>
      <c r="E108" s="15" t="s">
        <v>895</v>
      </c>
      <c r="F108" s="224">
        <v>73750</v>
      </c>
      <c r="G108" s="52">
        <v>73750</v>
      </c>
      <c r="H108" s="225">
        <v>100</v>
      </c>
    </row>
    <row r="109" spans="1:8" ht="27.75" customHeight="1">
      <c r="A109" s="148"/>
      <c r="B109" s="148"/>
      <c r="C109" s="14"/>
      <c r="D109" s="33" t="s">
        <v>9</v>
      </c>
      <c r="E109" s="15" t="s">
        <v>910</v>
      </c>
      <c r="F109" s="224">
        <v>2000</v>
      </c>
      <c r="G109" s="52">
        <v>2000</v>
      </c>
      <c r="H109" s="225">
        <v>100</v>
      </c>
    </row>
    <row r="110" spans="1:8" ht="22.5" customHeight="1">
      <c r="A110" s="148"/>
      <c r="B110" s="148"/>
      <c r="C110" s="14"/>
      <c r="D110" s="33" t="s">
        <v>10</v>
      </c>
      <c r="E110" s="15" t="s">
        <v>3</v>
      </c>
      <c r="F110" s="224">
        <v>3000</v>
      </c>
      <c r="G110" s="55">
        <v>3000</v>
      </c>
      <c r="H110" s="225">
        <v>100</v>
      </c>
    </row>
    <row r="111" spans="1:8" ht="22.5" customHeight="1">
      <c r="A111" s="157"/>
      <c r="B111" s="157"/>
      <c r="C111" s="5"/>
      <c r="D111" s="33" t="s">
        <v>11</v>
      </c>
      <c r="E111" s="15" t="s">
        <v>911</v>
      </c>
      <c r="F111" s="224">
        <v>23760</v>
      </c>
      <c r="G111" s="55">
        <v>23760</v>
      </c>
      <c r="H111" s="225">
        <v>100</v>
      </c>
    </row>
    <row r="112" spans="1:8" ht="47.25" customHeight="1">
      <c r="A112" s="177" t="s">
        <v>675</v>
      </c>
      <c r="B112" s="177">
        <v>751</v>
      </c>
      <c r="C112" s="292" t="s">
        <v>832</v>
      </c>
      <c r="D112" s="236"/>
      <c r="E112" s="237"/>
      <c r="F112" s="226">
        <v>98477</v>
      </c>
      <c r="G112" s="197">
        <v>4338</v>
      </c>
      <c r="H112" s="136">
        <v>4.4</v>
      </c>
    </row>
    <row r="113" spans="1:8" s="147" customFormat="1" ht="30" customHeight="1">
      <c r="A113" s="143"/>
      <c r="B113" s="143"/>
      <c r="C113" s="161">
        <v>75101</v>
      </c>
      <c r="D113" s="411" t="s">
        <v>12</v>
      </c>
      <c r="E113" s="385"/>
      <c r="F113" s="227">
        <v>4101</v>
      </c>
      <c r="G113" s="162">
        <v>4338</v>
      </c>
      <c r="H113" s="163">
        <v>105.8</v>
      </c>
    </row>
    <row r="114" spans="1:8" s="147" customFormat="1" ht="25.5" customHeight="1">
      <c r="A114" s="143"/>
      <c r="B114" s="143"/>
      <c r="C114" s="143"/>
      <c r="D114" s="187">
        <v>4210</v>
      </c>
      <c r="E114" s="228" t="s">
        <v>884</v>
      </c>
      <c r="F114" s="227">
        <v>2051</v>
      </c>
      <c r="G114" s="162">
        <v>2100</v>
      </c>
      <c r="H114" s="163">
        <v>102.4</v>
      </c>
    </row>
    <row r="115" spans="1:8" ht="22.5" customHeight="1">
      <c r="A115" s="148"/>
      <c r="B115" s="148"/>
      <c r="C115" s="157"/>
      <c r="D115" s="154">
        <v>4300</v>
      </c>
      <c r="E115" s="150" t="s">
        <v>895</v>
      </c>
      <c r="F115" s="151">
        <v>2050</v>
      </c>
      <c r="G115" s="167">
        <v>2238</v>
      </c>
      <c r="H115" s="174">
        <v>109.2</v>
      </c>
    </row>
    <row r="116" spans="1:8" ht="25.5" customHeight="1">
      <c r="A116" s="137"/>
      <c r="B116" s="137"/>
      <c r="C116" s="229">
        <v>75107</v>
      </c>
      <c r="D116" s="342" t="s">
        <v>13</v>
      </c>
      <c r="E116" s="342"/>
      <c r="F116" s="151">
        <v>49319</v>
      </c>
      <c r="G116" s="230" t="s">
        <v>812</v>
      </c>
      <c r="H116" s="231" t="s">
        <v>812</v>
      </c>
    </row>
    <row r="117" spans="1:8" ht="33.75" customHeight="1">
      <c r="A117" s="137"/>
      <c r="B117" s="137"/>
      <c r="C117" s="232"/>
      <c r="D117" s="233">
        <v>3030</v>
      </c>
      <c r="E117" s="234" t="s">
        <v>918</v>
      </c>
      <c r="F117" s="151">
        <v>21420</v>
      </c>
      <c r="G117" s="230" t="s">
        <v>812</v>
      </c>
      <c r="H117" s="235" t="s">
        <v>812</v>
      </c>
    </row>
    <row r="118" spans="1:8" ht="27.75" customHeight="1">
      <c r="A118" s="137"/>
      <c r="B118" s="137"/>
      <c r="C118" s="232"/>
      <c r="D118" s="233">
        <v>4110</v>
      </c>
      <c r="E118" s="234" t="s">
        <v>906</v>
      </c>
      <c r="F118" s="151">
        <v>300</v>
      </c>
      <c r="G118" s="230" t="s">
        <v>812</v>
      </c>
      <c r="H118" s="235" t="s">
        <v>812</v>
      </c>
    </row>
    <row r="119" spans="1:8" ht="26.25" customHeight="1">
      <c r="A119" s="137"/>
      <c r="B119" s="137"/>
      <c r="C119" s="232"/>
      <c r="D119" s="233">
        <v>4120</v>
      </c>
      <c r="E119" s="234" t="s">
        <v>907</v>
      </c>
      <c r="F119" s="151">
        <v>100</v>
      </c>
      <c r="G119" s="230" t="s">
        <v>812</v>
      </c>
      <c r="H119" s="235" t="s">
        <v>812</v>
      </c>
    </row>
    <row r="120" spans="1:8" ht="26.25" customHeight="1">
      <c r="A120" s="137"/>
      <c r="B120" s="137"/>
      <c r="C120" s="232"/>
      <c r="D120" s="233">
        <v>4210</v>
      </c>
      <c r="E120" s="234" t="s">
        <v>884</v>
      </c>
      <c r="F120" s="151">
        <v>11000</v>
      </c>
      <c r="G120" s="230" t="s">
        <v>812</v>
      </c>
      <c r="H120" s="235" t="s">
        <v>812</v>
      </c>
    </row>
    <row r="121" spans="1:8" ht="25.5" customHeight="1">
      <c r="A121" s="137"/>
      <c r="B121" s="137"/>
      <c r="C121" s="232"/>
      <c r="D121" s="233">
        <v>4300</v>
      </c>
      <c r="E121" s="234" t="s">
        <v>895</v>
      </c>
      <c r="F121" s="151">
        <v>15299</v>
      </c>
      <c r="G121" s="230" t="s">
        <v>812</v>
      </c>
      <c r="H121" s="235" t="s">
        <v>812</v>
      </c>
    </row>
    <row r="122" spans="1:8" ht="29.25" customHeight="1">
      <c r="A122" s="137"/>
      <c r="B122" s="137"/>
      <c r="C122" s="239"/>
      <c r="D122" s="42">
        <v>4410</v>
      </c>
      <c r="E122" s="234" t="s">
        <v>910</v>
      </c>
      <c r="F122" s="151">
        <v>1200</v>
      </c>
      <c r="G122" s="230" t="s">
        <v>812</v>
      </c>
      <c r="H122" s="235" t="s">
        <v>812</v>
      </c>
    </row>
    <row r="123" spans="1:8" ht="19.5" customHeight="1">
      <c r="A123" s="137"/>
      <c r="B123" s="137"/>
      <c r="C123" s="229">
        <v>75108</v>
      </c>
      <c r="D123" s="343" t="s">
        <v>816</v>
      </c>
      <c r="E123" s="372"/>
      <c r="F123" s="173">
        <v>45057</v>
      </c>
      <c r="G123" s="230" t="s">
        <v>812</v>
      </c>
      <c r="H123" s="231" t="s">
        <v>812</v>
      </c>
    </row>
    <row r="124" spans="1:8" ht="26.25" customHeight="1">
      <c r="A124" s="137"/>
      <c r="B124" s="137"/>
      <c r="C124" s="232"/>
      <c r="D124" s="233">
        <v>3030</v>
      </c>
      <c r="E124" s="234" t="s">
        <v>918</v>
      </c>
      <c r="F124" s="151">
        <v>26010</v>
      </c>
      <c r="G124" s="230" t="s">
        <v>812</v>
      </c>
      <c r="H124" s="231" t="s">
        <v>812</v>
      </c>
    </row>
    <row r="125" spans="1:8" ht="25.5" customHeight="1">
      <c r="A125" s="137"/>
      <c r="B125" s="137"/>
      <c r="C125" s="232"/>
      <c r="D125" s="233">
        <v>4110</v>
      </c>
      <c r="E125" s="234" t="s">
        <v>906</v>
      </c>
      <c r="F125" s="151">
        <v>485</v>
      </c>
      <c r="G125" s="230" t="s">
        <v>812</v>
      </c>
      <c r="H125" s="231" t="s">
        <v>812</v>
      </c>
    </row>
    <row r="126" spans="1:8" ht="27" customHeight="1">
      <c r="A126" s="137"/>
      <c r="B126" s="137"/>
      <c r="C126" s="232"/>
      <c r="D126" s="233">
        <v>4120</v>
      </c>
      <c r="E126" s="234" t="s">
        <v>907</v>
      </c>
      <c r="F126" s="151">
        <v>69</v>
      </c>
      <c r="G126" s="230" t="s">
        <v>812</v>
      </c>
      <c r="H126" s="231" t="s">
        <v>812</v>
      </c>
    </row>
    <row r="127" spans="1:8" ht="25.5" customHeight="1">
      <c r="A127" s="240"/>
      <c r="B127" s="240"/>
      <c r="C127" s="239"/>
      <c r="D127" s="42">
        <v>4210</v>
      </c>
      <c r="E127" s="106" t="s">
        <v>884</v>
      </c>
      <c r="F127" s="151">
        <v>6000</v>
      </c>
      <c r="G127" s="230" t="s">
        <v>812</v>
      </c>
      <c r="H127" s="231" t="s">
        <v>812</v>
      </c>
    </row>
    <row r="128" spans="1:8" ht="24.75" customHeight="1">
      <c r="A128" s="137"/>
      <c r="B128" s="137"/>
      <c r="C128" s="232"/>
      <c r="D128" s="241">
        <v>4300</v>
      </c>
      <c r="E128" s="242" t="s">
        <v>895</v>
      </c>
      <c r="F128" s="176">
        <v>11205</v>
      </c>
      <c r="G128" s="243" t="s">
        <v>812</v>
      </c>
      <c r="H128" s="244" t="s">
        <v>812</v>
      </c>
    </row>
    <row r="129" spans="1:8" ht="28.5" customHeight="1">
      <c r="A129" s="137"/>
      <c r="B129" s="137"/>
      <c r="C129" s="239"/>
      <c r="D129" s="42">
        <v>4410</v>
      </c>
      <c r="E129" s="234" t="s">
        <v>910</v>
      </c>
      <c r="F129" s="151">
        <v>1288</v>
      </c>
      <c r="G129" s="230" t="s">
        <v>812</v>
      </c>
      <c r="H129" s="231" t="s">
        <v>812</v>
      </c>
    </row>
    <row r="130" spans="1:8" ht="27" customHeight="1">
      <c r="A130" s="188" t="s">
        <v>695</v>
      </c>
      <c r="B130" s="188">
        <v>752</v>
      </c>
      <c r="C130" s="344" t="s">
        <v>721</v>
      </c>
      <c r="D130" s="345"/>
      <c r="E130" s="346"/>
      <c r="F130" s="245">
        <v>395</v>
      </c>
      <c r="G130" s="246">
        <v>400</v>
      </c>
      <c r="H130" s="247">
        <v>101.3</v>
      </c>
    </row>
    <row r="131" spans="1:8" ht="21.75" customHeight="1">
      <c r="A131" s="164"/>
      <c r="B131" s="164"/>
      <c r="C131" s="248">
        <v>75212</v>
      </c>
      <c r="D131" s="411" t="s">
        <v>736</v>
      </c>
      <c r="E131" s="797"/>
      <c r="F131" s="205">
        <v>395</v>
      </c>
      <c r="G131" s="249">
        <v>400</v>
      </c>
      <c r="H131" s="146">
        <v>101.3</v>
      </c>
    </row>
    <row r="132" spans="1:8" ht="27" customHeight="1">
      <c r="A132" s="168"/>
      <c r="B132" s="168"/>
      <c r="C132" s="250"/>
      <c r="D132" s="154">
        <v>4300</v>
      </c>
      <c r="E132" s="150" t="s">
        <v>895</v>
      </c>
      <c r="F132" s="205">
        <v>395</v>
      </c>
      <c r="G132" s="249">
        <v>400</v>
      </c>
      <c r="H132" s="146">
        <v>101.3</v>
      </c>
    </row>
    <row r="133" spans="1:8" ht="36" customHeight="1">
      <c r="A133" s="177" t="s">
        <v>696</v>
      </c>
      <c r="B133" s="177">
        <v>754</v>
      </c>
      <c r="C133" s="370" t="s">
        <v>834</v>
      </c>
      <c r="D133" s="371"/>
      <c r="E133" s="372"/>
      <c r="F133" s="252">
        <v>361174</v>
      </c>
      <c r="G133" s="179">
        <v>451350</v>
      </c>
      <c r="H133" s="136">
        <v>125</v>
      </c>
    </row>
    <row r="134" spans="1:8" ht="27" customHeight="1">
      <c r="A134" s="137"/>
      <c r="B134" s="137"/>
      <c r="C134" s="229">
        <v>75404</v>
      </c>
      <c r="D134" s="573" t="s">
        <v>14</v>
      </c>
      <c r="E134" s="574"/>
      <c r="F134" s="253" t="s">
        <v>812</v>
      </c>
      <c r="G134" s="167">
        <v>35000</v>
      </c>
      <c r="H134" s="231" t="s">
        <v>812</v>
      </c>
    </row>
    <row r="135" spans="1:8" ht="42.75" customHeight="1">
      <c r="A135" s="137"/>
      <c r="B135" s="137"/>
      <c r="C135" s="239"/>
      <c r="D135" s="42">
        <v>6170</v>
      </c>
      <c r="E135" s="106" t="s">
        <v>15</v>
      </c>
      <c r="F135" s="253" t="s">
        <v>812</v>
      </c>
      <c r="G135" s="167">
        <v>35000</v>
      </c>
      <c r="H135" s="231" t="s">
        <v>812</v>
      </c>
    </row>
    <row r="136" spans="1:8" s="147" customFormat="1" ht="23.25" customHeight="1">
      <c r="A136" s="143"/>
      <c r="B136" s="143"/>
      <c r="C136" s="161">
        <v>75412</v>
      </c>
      <c r="D136" s="434" t="s">
        <v>16</v>
      </c>
      <c r="E136" s="435"/>
      <c r="F136" s="144">
        <v>166174</v>
      </c>
      <c r="G136" s="162">
        <v>196750</v>
      </c>
      <c r="H136" s="163">
        <v>118.4</v>
      </c>
    </row>
    <row r="137" spans="1:8" ht="25.5" customHeight="1">
      <c r="A137" s="148"/>
      <c r="B137" s="148"/>
      <c r="C137" s="148"/>
      <c r="D137" s="154">
        <v>4110</v>
      </c>
      <c r="E137" s="150" t="s">
        <v>906</v>
      </c>
      <c r="F137" s="151">
        <v>3000</v>
      </c>
      <c r="G137" s="167">
        <v>3500</v>
      </c>
      <c r="H137" s="174">
        <v>116.7</v>
      </c>
    </row>
    <row r="138" spans="1:8" ht="27" customHeight="1">
      <c r="A138" s="148"/>
      <c r="B138" s="148"/>
      <c r="C138" s="148"/>
      <c r="D138" s="154">
        <v>4170</v>
      </c>
      <c r="E138" s="150" t="s">
        <v>908</v>
      </c>
      <c r="F138" s="144">
        <v>25000</v>
      </c>
      <c r="G138" s="167">
        <v>28050</v>
      </c>
      <c r="H138" s="146">
        <v>112.2</v>
      </c>
    </row>
    <row r="139" spans="1:8" ht="24" customHeight="1">
      <c r="A139" s="148"/>
      <c r="B139" s="148"/>
      <c r="C139" s="148"/>
      <c r="D139" s="154">
        <v>4210</v>
      </c>
      <c r="E139" s="150" t="s">
        <v>884</v>
      </c>
      <c r="F139" s="151">
        <v>57000</v>
      </c>
      <c r="G139" s="167">
        <v>43000</v>
      </c>
      <c r="H139" s="174">
        <v>75.4</v>
      </c>
    </row>
    <row r="140" spans="1:8" ht="23.25" customHeight="1">
      <c r="A140" s="148"/>
      <c r="B140" s="148"/>
      <c r="C140" s="148"/>
      <c r="D140" s="154">
        <v>4260</v>
      </c>
      <c r="E140" s="150" t="s">
        <v>894</v>
      </c>
      <c r="F140" s="151">
        <v>10000</v>
      </c>
      <c r="G140" s="167">
        <v>10000</v>
      </c>
      <c r="H140" s="174">
        <v>100</v>
      </c>
    </row>
    <row r="141" spans="1:8" ht="24.75" customHeight="1">
      <c r="A141" s="148"/>
      <c r="B141" s="148"/>
      <c r="C141" s="148"/>
      <c r="D141" s="154">
        <v>4270</v>
      </c>
      <c r="E141" s="150" t="s">
        <v>17</v>
      </c>
      <c r="F141" s="151">
        <v>7340</v>
      </c>
      <c r="G141" s="167">
        <v>24000</v>
      </c>
      <c r="H141" s="174">
        <v>327</v>
      </c>
    </row>
    <row r="142" spans="1:8" ht="27.75" customHeight="1">
      <c r="A142" s="148"/>
      <c r="B142" s="148"/>
      <c r="C142" s="148"/>
      <c r="D142" s="42">
        <v>4280</v>
      </c>
      <c r="E142" s="15" t="s">
        <v>909</v>
      </c>
      <c r="F142" s="151">
        <v>1000</v>
      </c>
      <c r="G142" s="167">
        <v>1000</v>
      </c>
      <c r="H142" s="174">
        <v>100</v>
      </c>
    </row>
    <row r="143" spans="1:8" ht="25.5" customHeight="1">
      <c r="A143" s="148"/>
      <c r="B143" s="148"/>
      <c r="C143" s="148"/>
      <c r="D143" s="154">
        <v>4300</v>
      </c>
      <c r="E143" s="150" t="s">
        <v>895</v>
      </c>
      <c r="F143" s="151">
        <v>6200</v>
      </c>
      <c r="G143" s="167">
        <v>6200</v>
      </c>
      <c r="H143" s="174">
        <v>100</v>
      </c>
    </row>
    <row r="144" spans="1:8" ht="24" customHeight="1">
      <c r="A144" s="148"/>
      <c r="B144" s="148"/>
      <c r="C144" s="148"/>
      <c r="D144" s="154">
        <v>4430</v>
      </c>
      <c r="E144" s="150" t="s">
        <v>911</v>
      </c>
      <c r="F144" s="151">
        <v>8300</v>
      </c>
      <c r="G144" s="167">
        <v>9000</v>
      </c>
      <c r="H144" s="174">
        <v>108.4</v>
      </c>
    </row>
    <row r="145" spans="1:8" ht="32.25" customHeight="1">
      <c r="A145" s="148"/>
      <c r="B145" s="148"/>
      <c r="C145" s="148"/>
      <c r="D145" s="154">
        <v>6050</v>
      </c>
      <c r="E145" s="150" t="s">
        <v>887</v>
      </c>
      <c r="F145" s="151">
        <v>48334</v>
      </c>
      <c r="G145" s="162">
        <v>58000</v>
      </c>
      <c r="H145" s="146">
        <v>120</v>
      </c>
    </row>
    <row r="146" spans="1:8" ht="32.25" customHeight="1">
      <c r="A146" s="164"/>
      <c r="B146" s="164"/>
      <c r="C146" s="168"/>
      <c r="D146" s="154">
        <v>6060</v>
      </c>
      <c r="E146" s="150" t="s">
        <v>914</v>
      </c>
      <c r="F146" s="207" t="s">
        <v>812</v>
      </c>
      <c r="G146" s="162">
        <v>14000</v>
      </c>
      <c r="H146" s="153" t="s">
        <v>812</v>
      </c>
    </row>
    <row r="147" spans="1:8" s="147" customFormat="1" ht="24" customHeight="1">
      <c r="A147" s="160"/>
      <c r="B147" s="160"/>
      <c r="C147" s="161">
        <v>75414</v>
      </c>
      <c r="D147" s="373" t="s">
        <v>737</v>
      </c>
      <c r="E147" s="373"/>
      <c r="F147" s="144">
        <v>38000</v>
      </c>
      <c r="G147" s="162">
        <v>39600</v>
      </c>
      <c r="H147" s="163">
        <v>104.2</v>
      </c>
    </row>
    <row r="148" spans="1:8" ht="23.25" customHeight="1">
      <c r="A148" s="164"/>
      <c r="B148" s="164"/>
      <c r="C148" s="148"/>
      <c r="D148" s="149">
        <v>4210</v>
      </c>
      <c r="E148" s="213" t="s">
        <v>884</v>
      </c>
      <c r="F148" s="151">
        <v>15000</v>
      </c>
      <c r="G148" s="167">
        <v>15000</v>
      </c>
      <c r="H148" s="174">
        <v>100</v>
      </c>
    </row>
    <row r="149" spans="1:8" ht="26.25" customHeight="1">
      <c r="A149" s="164"/>
      <c r="B149" s="164"/>
      <c r="C149" s="164"/>
      <c r="D149" s="154">
        <v>4260</v>
      </c>
      <c r="E149" s="150" t="s">
        <v>894</v>
      </c>
      <c r="F149" s="151">
        <v>7174</v>
      </c>
      <c r="G149" s="167">
        <v>7200</v>
      </c>
      <c r="H149" s="174">
        <v>100.4</v>
      </c>
    </row>
    <row r="150" spans="1:8" ht="24.75" customHeight="1">
      <c r="A150" s="164"/>
      <c r="B150" s="164"/>
      <c r="C150" s="164"/>
      <c r="D150" s="154">
        <v>4270</v>
      </c>
      <c r="E150" s="150" t="s">
        <v>17</v>
      </c>
      <c r="F150" s="151">
        <v>13426</v>
      </c>
      <c r="G150" s="254">
        <v>15000</v>
      </c>
      <c r="H150" s="146">
        <v>111.7</v>
      </c>
    </row>
    <row r="151" spans="1:8" ht="23.25" customHeight="1">
      <c r="A151" s="240"/>
      <c r="B151" s="240"/>
      <c r="C151" s="240"/>
      <c r="D151" s="149">
        <v>4300</v>
      </c>
      <c r="E151" s="213" t="s">
        <v>895</v>
      </c>
      <c r="F151" s="144">
        <v>2400</v>
      </c>
      <c r="G151" s="162">
        <v>2400</v>
      </c>
      <c r="H151" s="146">
        <v>100</v>
      </c>
    </row>
    <row r="152" spans="1:8" s="147" customFormat="1" ht="24" customHeight="1">
      <c r="A152" s="160"/>
      <c r="B152" s="160"/>
      <c r="C152" s="143">
        <v>75415</v>
      </c>
      <c r="D152" s="406" t="s">
        <v>18</v>
      </c>
      <c r="E152" s="407"/>
      <c r="F152" s="169">
        <v>2500</v>
      </c>
      <c r="G152" s="170">
        <v>2500</v>
      </c>
      <c r="H152" s="171">
        <v>100</v>
      </c>
    </row>
    <row r="153" spans="1:8" ht="53.25" customHeight="1">
      <c r="A153" s="164"/>
      <c r="B153" s="164"/>
      <c r="C153" s="168"/>
      <c r="D153" s="154">
        <v>2820</v>
      </c>
      <c r="E153" s="228" t="s">
        <v>19</v>
      </c>
      <c r="F153" s="144">
        <v>2500</v>
      </c>
      <c r="G153" s="162">
        <v>2500</v>
      </c>
      <c r="H153" s="146">
        <v>100</v>
      </c>
    </row>
    <row r="154" spans="1:8" ht="23.25" customHeight="1">
      <c r="A154" s="164"/>
      <c r="B154" s="164"/>
      <c r="C154" s="255">
        <v>75416</v>
      </c>
      <c r="D154" s="434" t="s">
        <v>817</v>
      </c>
      <c r="E154" s="435"/>
      <c r="F154" s="144">
        <v>72000</v>
      </c>
      <c r="G154" s="162">
        <v>175000</v>
      </c>
      <c r="H154" s="146">
        <v>243</v>
      </c>
    </row>
    <row r="155" spans="1:8" ht="27.75" customHeight="1">
      <c r="A155" s="164"/>
      <c r="B155" s="164"/>
      <c r="C155" s="164"/>
      <c r="D155" s="154">
        <v>3020</v>
      </c>
      <c r="E155" s="228" t="s">
        <v>903</v>
      </c>
      <c r="F155" s="205">
        <v>334</v>
      </c>
      <c r="G155" s="162">
        <v>5250</v>
      </c>
      <c r="H155" s="146">
        <v>157.2</v>
      </c>
    </row>
    <row r="156" spans="1:8" ht="24" customHeight="1">
      <c r="A156" s="164"/>
      <c r="B156" s="164"/>
      <c r="C156" s="164"/>
      <c r="D156" s="154">
        <v>4010</v>
      </c>
      <c r="E156" s="228" t="s">
        <v>904</v>
      </c>
      <c r="F156" s="144">
        <v>39600</v>
      </c>
      <c r="G156" s="162">
        <v>77550</v>
      </c>
      <c r="H156" s="146">
        <v>195.8</v>
      </c>
    </row>
    <row r="157" spans="1:8" ht="24" customHeight="1">
      <c r="A157" s="164"/>
      <c r="B157" s="164"/>
      <c r="C157" s="164"/>
      <c r="D157" s="154">
        <v>4040</v>
      </c>
      <c r="E157" s="228" t="s">
        <v>905</v>
      </c>
      <c r="F157" s="153" t="s">
        <v>812</v>
      </c>
      <c r="G157" s="162">
        <v>3100</v>
      </c>
      <c r="H157" s="153" t="s">
        <v>812</v>
      </c>
    </row>
    <row r="158" spans="1:8" ht="23.25" customHeight="1">
      <c r="A158" s="164"/>
      <c r="B158" s="164"/>
      <c r="C158" s="164"/>
      <c r="D158" s="154">
        <v>4110</v>
      </c>
      <c r="E158" s="228" t="s">
        <v>906</v>
      </c>
      <c r="F158" s="144">
        <v>8000</v>
      </c>
      <c r="G158" s="162">
        <v>13896</v>
      </c>
      <c r="H158" s="146">
        <v>173.7</v>
      </c>
    </row>
    <row r="159" spans="1:8" ht="24.75" customHeight="1">
      <c r="A159" s="164"/>
      <c r="B159" s="164"/>
      <c r="C159" s="164"/>
      <c r="D159" s="154">
        <v>4120</v>
      </c>
      <c r="E159" s="228" t="s">
        <v>907</v>
      </c>
      <c r="F159" s="144">
        <v>1500</v>
      </c>
      <c r="G159" s="162">
        <v>1976</v>
      </c>
      <c r="H159" s="146">
        <v>31.7</v>
      </c>
    </row>
    <row r="160" spans="1:8" ht="22.5" customHeight="1">
      <c r="A160" s="164"/>
      <c r="B160" s="164"/>
      <c r="C160" s="164"/>
      <c r="D160" s="154">
        <v>4210</v>
      </c>
      <c r="E160" s="228" t="s">
        <v>884</v>
      </c>
      <c r="F160" s="144">
        <v>9100</v>
      </c>
      <c r="G160" s="162">
        <v>23978</v>
      </c>
      <c r="H160" s="146">
        <v>263</v>
      </c>
    </row>
    <row r="161" spans="1:8" ht="23.25" customHeight="1">
      <c r="A161" s="164"/>
      <c r="B161" s="164"/>
      <c r="C161" s="164"/>
      <c r="D161" s="154">
        <v>4280</v>
      </c>
      <c r="E161" s="228" t="s">
        <v>909</v>
      </c>
      <c r="F161" s="144">
        <v>1000</v>
      </c>
      <c r="G161" s="162">
        <v>500</v>
      </c>
      <c r="H161" s="146">
        <v>50</v>
      </c>
    </row>
    <row r="162" spans="1:8" ht="22.5" customHeight="1">
      <c r="A162" s="164"/>
      <c r="B162" s="164"/>
      <c r="C162" s="164"/>
      <c r="D162" s="154">
        <v>4300</v>
      </c>
      <c r="E162" s="228" t="s">
        <v>895</v>
      </c>
      <c r="F162" s="144">
        <v>8000</v>
      </c>
      <c r="G162" s="162">
        <v>44000</v>
      </c>
      <c r="H162" s="146">
        <v>550</v>
      </c>
    </row>
    <row r="163" spans="1:8" ht="28.5" customHeight="1">
      <c r="A163" s="164"/>
      <c r="B163" s="164"/>
      <c r="C163" s="164"/>
      <c r="D163" s="157">
        <v>4410</v>
      </c>
      <c r="E163" s="256" t="s">
        <v>910</v>
      </c>
      <c r="F163" s="169">
        <v>1000</v>
      </c>
      <c r="G163" s="170">
        <v>500</v>
      </c>
      <c r="H163" s="196">
        <v>50</v>
      </c>
    </row>
    <row r="164" spans="1:8" ht="27" customHeight="1">
      <c r="A164" s="164"/>
      <c r="B164" s="164"/>
      <c r="C164" s="164"/>
      <c r="D164" s="154">
        <v>4430</v>
      </c>
      <c r="E164" s="228" t="s">
        <v>911</v>
      </c>
      <c r="F164" s="144">
        <v>2000</v>
      </c>
      <c r="G164" s="162">
        <v>2000</v>
      </c>
      <c r="H164" s="146">
        <v>100</v>
      </c>
    </row>
    <row r="165" spans="1:8" ht="29.25" customHeight="1">
      <c r="A165" s="164"/>
      <c r="B165" s="164"/>
      <c r="C165" s="164"/>
      <c r="D165" s="154">
        <v>4440</v>
      </c>
      <c r="E165" s="228" t="s">
        <v>912</v>
      </c>
      <c r="F165" s="144">
        <v>1466</v>
      </c>
      <c r="G165" s="162">
        <v>2250</v>
      </c>
      <c r="H165" s="146">
        <v>153.5</v>
      </c>
    </row>
    <row r="166" spans="1:8" ht="27" customHeight="1">
      <c r="A166" s="164"/>
      <c r="B166" s="164"/>
      <c r="C166" s="255">
        <v>75495</v>
      </c>
      <c r="D166" s="257" t="s">
        <v>751</v>
      </c>
      <c r="E166" s="256"/>
      <c r="F166" s="169">
        <v>82500</v>
      </c>
      <c r="G166" s="162">
        <v>2500</v>
      </c>
      <c r="H166" s="196">
        <v>3</v>
      </c>
    </row>
    <row r="167" spans="1:8" ht="57.75" customHeight="1">
      <c r="A167" s="164"/>
      <c r="B167" s="164"/>
      <c r="C167" s="258"/>
      <c r="D167" s="154">
        <v>2820</v>
      </c>
      <c r="E167" s="228" t="s">
        <v>19</v>
      </c>
      <c r="F167" s="144">
        <v>2500</v>
      </c>
      <c r="G167" s="162">
        <v>2500</v>
      </c>
      <c r="H167" s="146">
        <v>100</v>
      </c>
    </row>
    <row r="168" spans="1:8" ht="38.25" customHeight="1">
      <c r="A168" s="168"/>
      <c r="B168" s="168"/>
      <c r="C168" s="209"/>
      <c r="D168" s="154">
        <v>6060</v>
      </c>
      <c r="E168" s="228" t="s">
        <v>914</v>
      </c>
      <c r="F168" s="259">
        <v>80000</v>
      </c>
      <c r="G168" s="185" t="s">
        <v>812</v>
      </c>
      <c r="H168" s="159" t="s">
        <v>812</v>
      </c>
    </row>
    <row r="169" spans="1:8" s="192" customFormat="1" ht="60" customHeight="1">
      <c r="A169" s="188" t="s">
        <v>697</v>
      </c>
      <c r="B169" s="188">
        <v>756</v>
      </c>
      <c r="C169" s="368" t="s">
        <v>20</v>
      </c>
      <c r="D169" s="783"/>
      <c r="E169" s="764"/>
      <c r="F169" s="190">
        <v>110000</v>
      </c>
      <c r="G169" s="179">
        <v>113000</v>
      </c>
      <c r="H169" s="191">
        <v>102.7</v>
      </c>
    </row>
    <row r="170" spans="1:8" s="147" customFormat="1" ht="33" customHeight="1">
      <c r="A170" s="143"/>
      <c r="B170" s="143"/>
      <c r="C170" s="143">
        <v>75647</v>
      </c>
      <c r="D170" s="411" t="s">
        <v>21</v>
      </c>
      <c r="E170" s="369"/>
      <c r="F170" s="144">
        <v>110000</v>
      </c>
      <c r="G170" s="162">
        <v>113000</v>
      </c>
      <c r="H170" s="163">
        <v>102.7</v>
      </c>
    </row>
    <row r="171" spans="1:8" ht="24.75" customHeight="1">
      <c r="A171" s="148"/>
      <c r="B171" s="148"/>
      <c r="C171" s="148"/>
      <c r="D171" s="154">
        <v>4100</v>
      </c>
      <c r="E171" s="150" t="s">
        <v>22</v>
      </c>
      <c r="F171" s="151">
        <v>45000</v>
      </c>
      <c r="G171" s="167">
        <v>46000</v>
      </c>
      <c r="H171" s="174">
        <v>102.2</v>
      </c>
    </row>
    <row r="172" spans="1:8" ht="26.25" customHeight="1">
      <c r="A172" s="168"/>
      <c r="B172" s="168"/>
      <c r="C172" s="168"/>
      <c r="D172" s="157">
        <v>4430</v>
      </c>
      <c r="E172" s="175" t="s">
        <v>911</v>
      </c>
      <c r="F172" s="176">
        <v>65000</v>
      </c>
      <c r="G172" s="162">
        <v>67000</v>
      </c>
      <c r="H172" s="146">
        <v>103.1</v>
      </c>
    </row>
    <row r="173" spans="1:8" s="192" customFormat="1" ht="24" customHeight="1">
      <c r="A173" s="188" t="s">
        <v>698</v>
      </c>
      <c r="B173" s="188">
        <v>757</v>
      </c>
      <c r="C173" s="260" t="s">
        <v>23</v>
      </c>
      <c r="D173" s="260"/>
      <c r="E173" s="261"/>
      <c r="F173" s="190">
        <v>80000</v>
      </c>
      <c r="G173" s="179">
        <v>450000</v>
      </c>
      <c r="H173" s="191">
        <v>562.5</v>
      </c>
    </row>
    <row r="174" spans="1:8" s="147" customFormat="1" ht="30" customHeight="1">
      <c r="A174" s="143"/>
      <c r="B174" s="143"/>
      <c r="C174" s="143">
        <v>75702</v>
      </c>
      <c r="D174" s="411" t="s">
        <v>24</v>
      </c>
      <c r="E174" s="391"/>
      <c r="F174" s="144">
        <v>80000</v>
      </c>
      <c r="G174" s="162">
        <v>450000</v>
      </c>
      <c r="H174" s="146">
        <v>562.5</v>
      </c>
    </row>
    <row r="175" spans="1:8" ht="45">
      <c r="A175" s="157"/>
      <c r="B175" s="157"/>
      <c r="C175" s="157"/>
      <c r="D175" s="154">
        <v>8070</v>
      </c>
      <c r="E175" s="150" t="s">
        <v>25</v>
      </c>
      <c r="F175" s="144">
        <v>80000</v>
      </c>
      <c r="G175" s="162">
        <v>450000</v>
      </c>
      <c r="H175" s="146">
        <v>562.5</v>
      </c>
    </row>
    <row r="176" spans="1:8" ht="24.75" customHeight="1">
      <c r="A176" s="177" t="s">
        <v>699</v>
      </c>
      <c r="B176" s="177">
        <v>801</v>
      </c>
      <c r="C176" s="138" t="s">
        <v>724</v>
      </c>
      <c r="D176" s="138"/>
      <c r="E176" s="140"/>
      <c r="F176" s="141">
        <v>20580364</v>
      </c>
      <c r="G176" s="262">
        <v>21563157</v>
      </c>
      <c r="H176" s="136">
        <v>104.8</v>
      </c>
    </row>
    <row r="177" spans="1:8" s="147" customFormat="1" ht="24.75" customHeight="1">
      <c r="A177" s="263"/>
      <c r="B177" s="263"/>
      <c r="C177" s="143">
        <v>80101</v>
      </c>
      <c r="D177" s="434" t="s">
        <v>26</v>
      </c>
      <c r="E177" s="435"/>
      <c r="F177" s="199">
        <v>13870328</v>
      </c>
      <c r="G177" s="145">
        <v>14650507</v>
      </c>
      <c r="H177" s="163">
        <v>105.6</v>
      </c>
    </row>
    <row r="178" spans="1:8" ht="28.5" customHeight="1">
      <c r="A178" s="148"/>
      <c r="B178" s="148"/>
      <c r="C178" s="148"/>
      <c r="D178" s="154">
        <v>3020</v>
      </c>
      <c r="E178" s="150" t="s">
        <v>903</v>
      </c>
      <c r="F178" s="151">
        <v>151173</v>
      </c>
      <c r="G178" s="264">
        <v>176568</v>
      </c>
      <c r="H178" s="174">
        <v>116.8</v>
      </c>
    </row>
    <row r="179" spans="1:8" ht="23.25">
      <c r="A179" s="148"/>
      <c r="B179" s="148"/>
      <c r="C179" s="148"/>
      <c r="D179" s="154">
        <v>3240</v>
      </c>
      <c r="E179" s="150" t="s">
        <v>27</v>
      </c>
      <c r="F179" s="207" t="s">
        <v>812</v>
      </c>
      <c r="G179" s="264">
        <v>1700</v>
      </c>
      <c r="H179" s="208" t="s">
        <v>812</v>
      </c>
    </row>
    <row r="180" spans="1:8" ht="24" customHeight="1">
      <c r="A180" s="164"/>
      <c r="B180" s="164"/>
      <c r="C180" s="164"/>
      <c r="D180" s="34" t="s">
        <v>28</v>
      </c>
      <c r="E180" s="15" t="s">
        <v>29</v>
      </c>
      <c r="F180" s="151">
        <v>6931</v>
      </c>
      <c r="G180" s="265" t="s">
        <v>812</v>
      </c>
      <c r="H180" s="159" t="s">
        <v>812</v>
      </c>
    </row>
    <row r="181" spans="1:8" ht="26.25" customHeight="1">
      <c r="A181" s="148"/>
      <c r="B181" s="148"/>
      <c r="C181" s="148"/>
      <c r="D181" s="154">
        <v>4010</v>
      </c>
      <c r="E181" s="150" t="s">
        <v>904</v>
      </c>
      <c r="F181" s="151">
        <v>7722835</v>
      </c>
      <c r="G181" s="264">
        <v>8163588</v>
      </c>
      <c r="H181" s="174">
        <v>105.7</v>
      </c>
    </row>
    <row r="182" spans="1:8" ht="24.75" customHeight="1">
      <c r="A182" s="148"/>
      <c r="B182" s="148"/>
      <c r="C182" s="148"/>
      <c r="D182" s="154">
        <v>4040</v>
      </c>
      <c r="E182" s="150" t="s">
        <v>905</v>
      </c>
      <c r="F182" s="151">
        <v>581305</v>
      </c>
      <c r="G182" s="264">
        <v>655338</v>
      </c>
      <c r="H182" s="174">
        <v>112.7</v>
      </c>
    </row>
    <row r="183" spans="1:8" ht="27" customHeight="1">
      <c r="A183" s="148"/>
      <c r="B183" s="148"/>
      <c r="C183" s="148"/>
      <c r="D183" s="157">
        <v>4110</v>
      </c>
      <c r="E183" s="175" t="s">
        <v>906</v>
      </c>
      <c r="F183" s="176">
        <v>1453363</v>
      </c>
      <c r="G183" s="266">
        <v>1583710</v>
      </c>
      <c r="H183" s="183">
        <v>109</v>
      </c>
    </row>
    <row r="184" spans="1:8" ht="29.25" customHeight="1">
      <c r="A184" s="148"/>
      <c r="B184" s="148"/>
      <c r="C184" s="148"/>
      <c r="D184" s="154">
        <v>4120</v>
      </c>
      <c r="E184" s="150" t="s">
        <v>907</v>
      </c>
      <c r="F184" s="151">
        <v>202240</v>
      </c>
      <c r="G184" s="264">
        <v>216352</v>
      </c>
      <c r="H184" s="174">
        <v>107</v>
      </c>
    </row>
    <row r="185" spans="1:8" ht="33" customHeight="1">
      <c r="A185" s="148"/>
      <c r="B185" s="148"/>
      <c r="C185" s="148"/>
      <c r="D185" s="154">
        <v>4140</v>
      </c>
      <c r="E185" s="15" t="s">
        <v>30</v>
      </c>
      <c r="F185" s="151">
        <v>3000</v>
      </c>
      <c r="G185" s="145">
        <v>18000</v>
      </c>
      <c r="H185" s="146">
        <v>600</v>
      </c>
    </row>
    <row r="186" spans="1:8" ht="27.75" customHeight="1">
      <c r="A186" s="148"/>
      <c r="B186" s="148"/>
      <c r="C186" s="148"/>
      <c r="D186" s="154">
        <v>4170</v>
      </c>
      <c r="E186" s="150" t="s">
        <v>908</v>
      </c>
      <c r="F186" s="144">
        <v>13977</v>
      </c>
      <c r="G186" s="145">
        <v>8000</v>
      </c>
      <c r="H186" s="146">
        <v>57.2</v>
      </c>
    </row>
    <row r="187" spans="1:8" ht="39.75" customHeight="1">
      <c r="A187" s="148"/>
      <c r="B187" s="148"/>
      <c r="C187" s="148"/>
      <c r="D187" s="33" t="s">
        <v>31</v>
      </c>
      <c r="E187" s="15" t="s">
        <v>32</v>
      </c>
      <c r="F187" s="144">
        <v>480</v>
      </c>
      <c r="G187" s="152" t="s">
        <v>812</v>
      </c>
      <c r="H187" s="153" t="s">
        <v>812</v>
      </c>
    </row>
    <row r="188" spans="1:8" ht="24.75" customHeight="1">
      <c r="A188" s="148"/>
      <c r="B188" s="148"/>
      <c r="C188" s="148"/>
      <c r="D188" s="154">
        <v>4210</v>
      </c>
      <c r="E188" s="150" t="s">
        <v>884</v>
      </c>
      <c r="F188" s="151">
        <v>336683</v>
      </c>
      <c r="G188" s="264">
        <v>426683</v>
      </c>
      <c r="H188" s="174">
        <v>126.7</v>
      </c>
    </row>
    <row r="189" spans="1:8" ht="45" customHeight="1">
      <c r="A189" s="148"/>
      <c r="B189" s="148"/>
      <c r="C189" s="148"/>
      <c r="D189" s="33" t="s">
        <v>33</v>
      </c>
      <c r="E189" s="15" t="s">
        <v>34</v>
      </c>
      <c r="F189" s="151">
        <v>5414</v>
      </c>
      <c r="G189" s="267" t="s">
        <v>812</v>
      </c>
      <c r="H189" s="208" t="s">
        <v>812</v>
      </c>
    </row>
    <row r="190" spans="1:8" ht="26.25" customHeight="1">
      <c r="A190" s="164"/>
      <c r="B190" s="164"/>
      <c r="C190" s="164"/>
      <c r="D190" s="154">
        <v>4220</v>
      </c>
      <c r="E190" s="150" t="s">
        <v>35</v>
      </c>
      <c r="F190" s="151">
        <v>162623</v>
      </c>
      <c r="G190" s="264">
        <v>105940</v>
      </c>
      <c r="H190" s="174">
        <v>65.1</v>
      </c>
    </row>
    <row r="191" spans="1:8" ht="33.75" customHeight="1">
      <c r="A191" s="148"/>
      <c r="B191" s="148"/>
      <c r="C191" s="148"/>
      <c r="D191" s="154">
        <v>4240</v>
      </c>
      <c r="E191" s="150" t="s">
        <v>36</v>
      </c>
      <c r="F191" s="151">
        <v>47488</v>
      </c>
      <c r="G191" s="264">
        <v>56823</v>
      </c>
      <c r="H191" s="174">
        <v>119.7</v>
      </c>
    </row>
    <row r="192" spans="1:8" ht="26.25" customHeight="1">
      <c r="A192" s="148"/>
      <c r="B192" s="148"/>
      <c r="C192" s="148"/>
      <c r="D192" s="154">
        <v>4260</v>
      </c>
      <c r="E192" s="150" t="s">
        <v>894</v>
      </c>
      <c r="F192" s="151">
        <v>459501</v>
      </c>
      <c r="G192" s="145">
        <v>487000</v>
      </c>
      <c r="H192" s="163">
        <v>106</v>
      </c>
    </row>
    <row r="193" spans="1:8" ht="25.5" customHeight="1">
      <c r="A193" s="148"/>
      <c r="B193" s="148"/>
      <c r="C193" s="148"/>
      <c r="D193" s="157">
        <v>4270</v>
      </c>
      <c r="E193" s="175" t="s">
        <v>902</v>
      </c>
      <c r="F193" s="176">
        <v>259337</v>
      </c>
      <c r="G193" s="264">
        <v>373000</v>
      </c>
      <c r="H193" s="183">
        <v>143.8</v>
      </c>
    </row>
    <row r="194" spans="1:8" ht="27.75" customHeight="1">
      <c r="A194" s="157"/>
      <c r="B194" s="157"/>
      <c r="C194" s="157"/>
      <c r="D194" s="154">
        <v>4300</v>
      </c>
      <c r="E194" s="150" t="s">
        <v>895</v>
      </c>
      <c r="F194" s="151">
        <v>223085</v>
      </c>
      <c r="G194" s="264">
        <v>230000</v>
      </c>
      <c r="H194" s="174">
        <v>103.1</v>
      </c>
    </row>
    <row r="195" spans="1:8" ht="39" customHeight="1">
      <c r="A195" s="148"/>
      <c r="B195" s="148"/>
      <c r="C195" s="148"/>
      <c r="D195" s="81" t="s">
        <v>37</v>
      </c>
      <c r="E195" s="82" t="s">
        <v>38</v>
      </c>
      <c r="F195" s="176">
        <v>1106</v>
      </c>
      <c r="G195" s="268" t="s">
        <v>812</v>
      </c>
      <c r="H195" s="216" t="s">
        <v>812</v>
      </c>
    </row>
    <row r="196" spans="1:8" ht="26.25" customHeight="1">
      <c r="A196" s="148"/>
      <c r="B196" s="148"/>
      <c r="C196" s="148"/>
      <c r="D196" s="154">
        <v>4350</v>
      </c>
      <c r="E196" s="150" t="s">
        <v>2</v>
      </c>
      <c r="F196" s="144">
        <v>3450</v>
      </c>
      <c r="G196" s="264">
        <v>9100</v>
      </c>
      <c r="H196" s="146">
        <v>263.8</v>
      </c>
    </row>
    <row r="197" spans="1:8" ht="24" customHeight="1">
      <c r="A197" s="148"/>
      <c r="B197" s="148"/>
      <c r="C197" s="148"/>
      <c r="D197" s="154">
        <v>4410</v>
      </c>
      <c r="E197" s="150" t="s">
        <v>910</v>
      </c>
      <c r="F197" s="151">
        <v>9987</v>
      </c>
      <c r="G197" s="264">
        <v>11338</v>
      </c>
      <c r="H197" s="174">
        <v>113.5</v>
      </c>
    </row>
    <row r="198" spans="1:8" ht="29.25" customHeight="1">
      <c r="A198" s="148"/>
      <c r="B198" s="148"/>
      <c r="C198" s="148"/>
      <c r="D198" s="154">
        <v>4420</v>
      </c>
      <c r="E198" s="150" t="s">
        <v>3</v>
      </c>
      <c r="F198" s="207" t="s">
        <v>812</v>
      </c>
      <c r="G198" s="264">
        <v>6000</v>
      </c>
      <c r="H198" s="208" t="s">
        <v>812</v>
      </c>
    </row>
    <row r="199" spans="1:8" ht="27.75" customHeight="1">
      <c r="A199" s="148"/>
      <c r="B199" s="148"/>
      <c r="C199" s="148"/>
      <c r="D199" s="154">
        <v>4430</v>
      </c>
      <c r="E199" s="150" t="s">
        <v>911</v>
      </c>
      <c r="F199" s="151">
        <v>8858</v>
      </c>
      <c r="G199" s="264">
        <v>14858</v>
      </c>
      <c r="H199" s="174">
        <v>167.7</v>
      </c>
    </row>
    <row r="200" spans="1:8" ht="27.75" customHeight="1">
      <c r="A200" s="148"/>
      <c r="B200" s="148"/>
      <c r="C200" s="148"/>
      <c r="D200" s="157">
        <v>4440</v>
      </c>
      <c r="E200" s="175" t="s">
        <v>912</v>
      </c>
      <c r="F200" s="176">
        <v>559394</v>
      </c>
      <c r="G200" s="264">
        <v>552539</v>
      </c>
      <c r="H200" s="174">
        <v>98.8</v>
      </c>
    </row>
    <row r="201" spans="1:8" ht="27" customHeight="1">
      <c r="A201" s="148"/>
      <c r="B201" s="148"/>
      <c r="C201" s="148"/>
      <c r="D201" s="157">
        <v>4480</v>
      </c>
      <c r="E201" s="175" t="s">
        <v>764</v>
      </c>
      <c r="F201" s="176">
        <v>1798</v>
      </c>
      <c r="G201" s="264">
        <v>2198</v>
      </c>
      <c r="H201" s="174">
        <v>122.2</v>
      </c>
    </row>
    <row r="202" spans="1:8" ht="31.5" customHeight="1">
      <c r="A202" s="164"/>
      <c r="B202" s="164"/>
      <c r="C202" s="164"/>
      <c r="D202" s="154">
        <v>6050</v>
      </c>
      <c r="E202" s="150" t="s">
        <v>39</v>
      </c>
      <c r="F202" s="151">
        <v>1456300</v>
      </c>
      <c r="G202" s="145">
        <v>1551772</v>
      </c>
      <c r="H202" s="146">
        <v>106.6</v>
      </c>
    </row>
    <row r="203" spans="1:8" ht="33.75" customHeight="1">
      <c r="A203" s="164"/>
      <c r="B203" s="164"/>
      <c r="C203" s="168"/>
      <c r="D203" s="33" t="s">
        <v>40</v>
      </c>
      <c r="E203" s="15" t="s">
        <v>914</v>
      </c>
      <c r="F203" s="151">
        <v>200000</v>
      </c>
      <c r="G203" s="267" t="s">
        <v>812</v>
      </c>
      <c r="H203" s="208" t="s">
        <v>812</v>
      </c>
    </row>
    <row r="204" spans="1:8" ht="28.5" customHeight="1">
      <c r="A204" s="164"/>
      <c r="B204" s="164"/>
      <c r="C204" s="148">
        <v>80103</v>
      </c>
      <c r="D204" s="392" t="s">
        <v>41</v>
      </c>
      <c r="E204" s="393"/>
      <c r="F204" s="176">
        <v>431008</v>
      </c>
      <c r="G204" s="266">
        <v>429922</v>
      </c>
      <c r="H204" s="183">
        <v>99.7</v>
      </c>
    </row>
    <row r="205" spans="1:8" ht="30" customHeight="1">
      <c r="A205" s="164"/>
      <c r="B205" s="164"/>
      <c r="C205" s="164"/>
      <c r="D205" s="81" t="s">
        <v>42</v>
      </c>
      <c r="E205" s="15" t="s">
        <v>903</v>
      </c>
      <c r="F205" s="176">
        <v>21134</v>
      </c>
      <c r="G205" s="264">
        <v>18727</v>
      </c>
      <c r="H205" s="183">
        <v>88.6</v>
      </c>
    </row>
    <row r="206" spans="1:8" ht="27" customHeight="1">
      <c r="A206" s="164"/>
      <c r="B206" s="164"/>
      <c r="C206" s="164"/>
      <c r="D206" s="81" t="s">
        <v>43</v>
      </c>
      <c r="E206" s="15" t="s">
        <v>904</v>
      </c>
      <c r="F206" s="176">
        <v>296403</v>
      </c>
      <c r="G206" s="264">
        <v>286632</v>
      </c>
      <c r="H206" s="183">
        <v>96.7</v>
      </c>
    </row>
    <row r="207" spans="1:8" ht="25.5" customHeight="1">
      <c r="A207" s="164"/>
      <c r="B207" s="164"/>
      <c r="C207" s="164"/>
      <c r="D207" s="81" t="s">
        <v>44</v>
      </c>
      <c r="E207" s="15" t="s">
        <v>905</v>
      </c>
      <c r="F207" s="176">
        <v>19845</v>
      </c>
      <c r="G207" s="264">
        <v>25198</v>
      </c>
      <c r="H207" s="183">
        <v>127</v>
      </c>
    </row>
    <row r="208" spans="1:8" ht="24" customHeight="1">
      <c r="A208" s="164"/>
      <c r="B208" s="164"/>
      <c r="C208" s="164"/>
      <c r="D208" s="81" t="s">
        <v>45</v>
      </c>
      <c r="E208" s="15" t="s">
        <v>906</v>
      </c>
      <c r="F208" s="176">
        <v>60475</v>
      </c>
      <c r="G208" s="264">
        <v>64132</v>
      </c>
      <c r="H208" s="183">
        <v>106</v>
      </c>
    </row>
    <row r="209" spans="1:8" ht="25.5" customHeight="1">
      <c r="A209" s="164"/>
      <c r="B209" s="164"/>
      <c r="C209" s="164"/>
      <c r="D209" s="81" t="s">
        <v>46</v>
      </c>
      <c r="E209" s="15" t="s">
        <v>907</v>
      </c>
      <c r="F209" s="176">
        <v>8235</v>
      </c>
      <c r="G209" s="264">
        <v>8734</v>
      </c>
      <c r="H209" s="183">
        <v>106.1</v>
      </c>
    </row>
    <row r="210" spans="1:8" ht="33.75" customHeight="1">
      <c r="A210" s="164"/>
      <c r="B210" s="164"/>
      <c r="C210" s="164"/>
      <c r="D210" s="81" t="s">
        <v>47</v>
      </c>
      <c r="E210" s="15" t="s">
        <v>912</v>
      </c>
      <c r="F210" s="176">
        <v>24916</v>
      </c>
      <c r="G210" s="264">
        <v>26499</v>
      </c>
      <c r="H210" s="183">
        <v>106.4</v>
      </c>
    </row>
    <row r="211" spans="1:8" s="147" customFormat="1" ht="30" customHeight="1">
      <c r="A211" s="143"/>
      <c r="B211" s="143"/>
      <c r="C211" s="161">
        <v>80104</v>
      </c>
      <c r="D211" s="434" t="s">
        <v>48</v>
      </c>
      <c r="E211" s="435"/>
      <c r="F211" s="169">
        <v>2629967</v>
      </c>
      <c r="G211" s="145">
        <v>2520689</v>
      </c>
      <c r="H211" s="171">
        <v>95.8</v>
      </c>
    </row>
    <row r="212" spans="1:8" ht="37.5" customHeight="1">
      <c r="A212" s="148"/>
      <c r="B212" s="148"/>
      <c r="C212" s="148"/>
      <c r="D212" s="154">
        <v>3020</v>
      </c>
      <c r="E212" s="150" t="s">
        <v>903</v>
      </c>
      <c r="F212" s="151">
        <v>5410</v>
      </c>
      <c r="G212" s="264">
        <v>4494</v>
      </c>
      <c r="H212" s="174">
        <v>83.1</v>
      </c>
    </row>
    <row r="213" spans="1:8" ht="27" customHeight="1">
      <c r="A213" s="148"/>
      <c r="B213" s="148"/>
      <c r="C213" s="148"/>
      <c r="D213" s="154">
        <v>4010</v>
      </c>
      <c r="E213" s="150" t="s">
        <v>904</v>
      </c>
      <c r="F213" s="151">
        <v>1502984</v>
      </c>
      <c r="G213" s="264">
        <v>1418926</v>
      </c>
      <c r="H213" s="174">
        <v>94.4</v>
      </c>
    </row>
    <row r="214" spans="1:8" ht="26.25" customHeight="1">
      <c r="A214" s="148"/>
      <c r="B214" s="148"/>
      <c r="C214" s="148"/>
      <c r="D214" s="154">
        <v>4040</v>
      </c>
      <c r="E214" s="150" t="s">
        <v>49</v>
      </c>
      <c r="F214" s="151">
        <v>120364</v>
      </c>
      <c r="G214" s="264">
        <v>105800</v>
      </c>
      <c r="H214" s="174">
        <v>87.9</v>
      </c>
    </row>
    <row r="215" spans="1:8" ht="25.5" customHeight="1">
      <c r="A215" s="148"/>
      <c r="B215" s="148"/>
      <c r="C215" s="148"/>
      <c r="D215" s="154">
        <v>4110</v>
      </c>
      <c r="E215" s="150" t="s">
        <v>906</v>
      </c>
      <c r="F215" s="151">
        <v>289452</v>
      </c>
      <c r="G215" s="264">
        <v>258033</v>
      </c>
      <c r="H215" s="174">
        <v>89.1</v>
      </c>
    </row>
    <row r="216" spans="1:8" ht="26.25" customHeight="1">
      <c r="A216" s="157"/>
      <c r="B216" s="157"/>
      <c r="C216" s="157"/>
      <c r="D216" s="154">
        <v>4120</v>
      </c>
      <c r="E216" s="150" t="s">
        <v>907</v>
      </c>
      <c r="F216" s="151">
        <v>38816</v>
      </c>
      <c r="G216" s="264">
        <v>35357</v>
      </c>
      <c r="H216" s="174">
        <v>91.1</v>
      </c>
    </row>
    <row r="217" spans="1:8" ht="27" customHeight="1">
      <c r="A217" s="148"/>
      <c r="B217" s="148"/>
      <c r="C217" s="148"/>
      <c r="D217" s="157">
        <v>4210</v>
      </c>
      <c r="E217" s="175" t="s">
        <v>884</v>
      </c>
      <c r="F217" s="176">
        <v>68169</v>
      </c>
      <c r="G217" s="266">
        <v>68169</v>
      </c>
      <c r="H217" s="183">
        <v>100</v>
      </c>
    </row>
    <row r="218" spans="1:8" ht="25.5" customHeight="1">
      <c r="A218" s="148"/>
      <c r="B218" s="148"/>
      <c r="C218" s="148"/>
      <c r="D218" s="154">
        <v>4220</v>
      </c>
      <c r="E218" s="150" t="s">
        <v>35</v>
      </c>
      <c r="F218" s="151">
        <v>217510</v>
      </c>
      <c r="G218" s="264">
        <v>247920</v>
      </c>
      <c r="H218" s="174">
        <v>114</v>
      </c>
    </row>
    <row r="219" spans="1:8" ht="33.75" customHeight="1">
      <c r="A219" s="148"/>
      <c r="B219" s="148"/>
      <c r="C219" s="148"/>
      <c r="D219" s="154">
        <v>4240</v>
      </c>
      <c r="E219" s="150" t="s">
        <v>36</v>
      </c>
      <c r="F219" s="151">
        <v>8300</v>
      </c>
      <c r="G219" s="264">
        <v>8300</v>
      </c>
      <c r="H219" s="174">
        <v>100</v>
      </c>
    </row>
    <row r="220" spans="1:8" ht="28.5" customHeight="1">
      <c r="A220" s="148"/>
      <c r="B220" s="148"/>
      <c r="C220" s="148"/>
      <c r="D220" s="154">
        <v>4260</v>
      </c>
      <c r="E220" s="150" t="s">
        <v>894</v>
      </c>
      <c r="F220" s="151">
        <v>163299</v>
      </c>
      <c r="G220" s="264">
        <v>164150</v>
      </c>
      <c r="H220" s="174">
        <v>100.5</v>
      </c>
    </row>
    <row r="221" spans="1:8" ht="24" customHeight="1">
      <c r="A221" s="148"/>
      <c r="B221" s="148"/>
      <c r="C221" s="148"/>
      <c r="D221" s="154">
        <v>4270</v>
      </c>
      <c r="E221" s="150" t="s">
        <v>902</v>
      </c>
      <c r="F221" s="151">
        <v>45000</v>
      </c>
      <c r="G221" s="264">
        <v>45000</v>
      </c>
      <c r="H221" s="174">
        <v>100</v>
      </c>
    </row>
    <row r="222" spans="1:8" ht="27" customHeight="1">
      <c r="A222" s="148"/>
      <c r="B222" s="148"/>
      <c r="C222" s="148"/>
      <c r="D222" s="154">
        <v>4300</v>
      </c>
      <c r="E222" s="150" t="s">
        <v>895</v>
      </c>
      <c r="F222" s="151">
        <v>51101</v>
      </c>
      <c r="G222" s="264">
        <v>47160</v>
      </c>
      <c r="H222" s="174">
        <v>92.3</v>
      </c>
    </row>
    <row r="223" spans="1:8" ht="24.75" customHeight="1">
      <c r="A223" s="148"/>
      <c r="B223" s="148"/>
      <c r="C223" s="148"/>
      <c r="D223" s="154">
        <v>4410</v>
      </c>
      <c r="E223" s="150" t="s">
        <v>910</v>
      </c>
      <c r="F223" s="151">
        <v>1100</v>
      </c>
      <c r="G223" s="264">
        <v>1100</v>
      </c>
      <c r="H223" s="174">
        <v>100</v>
      </c>
    </row>
    <row r="224" spans="1:8" ht="30.75" customHeight="1">
      <c r="A224" s="148"/>
      <c r="B224" s="148"/>
      <c r="C224" s="148"/>
      <c r="D224" s="154">
        <v>4430</v>
      </c>
      <c r="E224" s="150" t="s">
        <v>911</v>
      </c>
      <c r="F224" s="151">
        <v>2100</v>
      </c>
      <c r="G224" s="145">
        <v>2100</v>
      </c>
      <c r="H224" s="146">
        <v>100</v>
      </c>
    </row>
    <row r="225" spans="1:8" ht="36" customHeight="1">
      <c r="A225" s="148"/>
      <c r="B225" s="148"/>
      <c r="C225" s="157"/>
      <c r="D225" s="154">
        <v>4440</v>
      </c>
      <c r="E225" s="150" t="s">
        <v>912</v>
      </c>
      <c r="F225" s="151">
        <v>116362</v>
      </c>
      <c r="G225" s="264">
        <v>114180</v>
      </c>
      <c r="H225" s="174">
        <v>98.1</v>
      </c>
    </row>
    <row r="226" spans="1:8" s="147" customFormat="1" ht="32.25" customHeight="1">
      <c r="A226" s="143"/>
      <c r="B226" s="143"/>
      <c r="C226" s="143">
        <v>80110</v>
      </c>
      <c r="D226" s="406" t="s">
        <v>50</v>
      </c>
      <c r="E226" s="407"/>
      <c r="F226" s="169">
        <v>3385515</v>
      </c>
      <c r="G226" s="269">
        <v>3595961</v>
      </c>
      <c r="H226" s="171">
        <v>106.2</v>
      </c>
    </row>
    <row r="227" spans="1:8" s="147" customFormat="1" ht="31.5" customHeight="1">
      <c r="A227" s="143"/>
      <c r="B227" s="143"/>
      <c r="C227" s="143"/>
      <c r="D227" s="270">
        <v>2540</v>
      </c>
      <c r="E227" s="271" t="s">
        <v>51</v>
      </c>
      <c r="F227" s="169">
        <v>130893</v>
      </c>
      <c r="G227" s="145">
        <v>180000</v>
      </c>
      <c r="H227" s="196">
        <v>137.5</v>
      </c>
    </row>
    <row r="228" spans="1:8" ht="33.75" customHeight="1">
      <c r="A228" s="164"/>
      <c r="B228" s="164"/>
      <c r="C228" s="164"/>
      <c r="D228" s="155">
        <v>3020</v>
      </c>
      <c r="E228" s="156" t="s">
        <v>903</v>
      </c>
      <c r="F228" s="151">
        <v>34611</v>
      </c>
      <c r="G228" s="264">
        <v>35068</v>
      </c>
      <c r="H228" s="174">
        <v>101.3</v>
      </c>
    </row>
    <row r="229" spans="1:8" ht="27" customHeight="1">
      <c r="A229" s="148"/>
      <c r="B229" s="148"/>
      <c r="C229" s="148"/>
      <c r="D229" s="154">
        <v>4010</v>
      </c>
      <c r="E229" s="150" t="s">
        <v>904</v>
      </c>
      <c r="F229" s="151">
        <v>1993438</v>
      </c>
      <c r="G229" s="264">
        <v>2042121</v>
      </c>
      <c r="H229" s="174">
        <v>102.4</v>
      </c>
    </row>
    <row r="230" spans="1:8" ht="19.5" customHeight="1">
      <c r="A230" s="148"/>
      <c r="B230" s="148"/>
      <c r="C230" s="148"/>
      <c r="D230" s="154">
        <v>4040</v>
      </c>
      <c r="E230" s="150" t="s">
        <v>905</v>
      </c>
      <c r="F230" s="151">
        <v>153507</v>
      </c>
      <c r="G230" s="264">
        <v>171714</v>
      </c>
      <c r="H230" s="174">
        <v>111.9</v>
      </c>
    </row>
    <row r="231" spans="1:8" ht="24.75" customHeight="1">
      <c r="A231" s="148"/>
      <c r="B231" s="148"/>
      <c r="C231" s="148"/>
      <c r="D231" s="154">
        <v>4110</v>
      </c>
      <c r="E231" s="150" t="s">
        <v>906</v>
      </c>
      <c r="F231" s="151">
        <v>397205</v>
      </c>
      <c r="G231" s="264">
        <v>402337</v>
      </c>
      <c r="H231" s="174">
        <v>101.3</v>
      </c>
    </row>
    <row r="232" spans="1:8" ht="26.25" customHeight="1">
      <c r="A232" s="148"/>
      <c r="B232" s="148"/>
      <c r="C232" s="148"/>
      <c r="D232" s="154">
        <v>4120</v>
      </c>
      <c r="E232" s="150" t="s">
        <v>907</v>
      </c>
      <c r="F232" s="151">
        <v>53570</v>
      </c>
      <c r="G232" s="264">
        <v>54785</v>
      </c>
      <c r="H232" s="174">
        <v>102.3</v>
      </c>
    </row>
    <row r="233" spans="1:8" ht="29.25" customHeight="1">
      <c r="A233" s="148"/>
      <c r="B233" s="148"/>
      <c r="C233" s="148"/>
      <c r="D233" s="154">
        <v>4140</v>
      </c>
      <c r="E233" s="30" t="s">
        <v>30</v>
      </c>
      <c r="F233" s="151">
        <v>4503</v>
      </c>
      <c r="G233" s="145">
        <v>4503</v>
      </c>
      <c r="H233" s="146">
        <v>100</v>
      </c>
    </row>
    <row r="234" spans="1:8" ht="24" customHeight="1">
      <c r="A234" s="148"/>
      <c r="B234" s="148"/>
      <c r="C234" s="148"/>
      <c r="D234" s="154">
        <v>4210</v>
      </c>
      <c r="E234" s="150" t="s">
        <v>884</v>
      </c>
      <c r="F234" s="151">
        <v>109596</v>
      </c>
      <c r="G234" s="264">
        <v>110000</v>
      </c>
      <c r="H234" s="174">
        <v>100.4</v>
      </c>
    </row>
    <row r="235" spans="1:8" ht="27" customHeight="1">
      <c r="A235" s="148"/>
      <c r="B235" s="148"/>
      <c r="C235" s="148"/>
      <c r="D235" s="154">
        <v>4220</v>
      </c>
      <c r="E235" s="150" t="s">
        <v>35</v>
      </c>
      <c r="F235" s="151">
        <v>20000</v>
      </c>
      <c r="G235" s="264">
        <v>20000</v>
      </c>
      <c r="H235" s="174">
        <v>100</v>
      </c>
    </row>
    <row r="236" spans="1:8" ht="30.75" customHeight="1">
      <c r="A236" s="148"/>
      <c r="B236" s="148"/>
      <c r="C236" s="148"/>
      <c r="D236" s="157">
        <v>4240</v>
      </c>
      <c r="E236" s="175" t="s">
        <v>36</v>
      </c>
      <c r="F236" s="176">
        <v>13100</v>
      </c>
      <c r="G236" s="264">
        <v>13100</v>
      </c>
      <c r="H236" s="174">
        <v>100</v>
      </c>
    </row>
    <row r="237" spans="1:8" ht="27" customHeight="1">
      <c r="A237" s="148"/>
      <c r="B237" s="148"/>
      <c r="C237" s="148"/>
      <c r="D237" s="154">
        <v>4260</v>
      </c>
      <c r="E237" s="150" t="s">
        <v>894</v>
      </c>
      <c r="F237" s="151">
        <v>107300</v>
      </c>
      <c r="G237" s="264">
        <v>110000</v>
      </c>
      <c r="H237" s="174">
        <v>102.5</v>
      </c>
    </row>
    <row r="238" spans="1:8" ht="24.75" customHeight="1">
      <c r="A238" s="148"/>
      <c r="B238" s="148"/>
      <c r="C238" s="148"/>
      <c r="D238" s="154">
        <v>4270</v>
      </c>
      <c r="E238" s="150" t="s">
        <v>902</v>
      </c>
      <c r="F238" s="151">
        <v>126982</v>
      </c>
      <c r="G238" s="264">
        <v>147000</v>
      </c>
      <c r="H238" s="174">
        <v>115.8</v>
      </c>
    </row>
    <row r="239" spans="1:8" ht="25.5" customHeight="1">
      <c r="A239" s="157"/>
      <c r="B239" s="157"/>
      <c r="C239" s="157"/>
      <c r="D239" s="154">
        <v>4300</v>
      </c>
      <c r="E239" s="150" t="s">
        <v>895</v>
      </c>
      <c r="F239" s="151">
        <v>63178</v>
      </c>
      <c r="G239" s="264">
        <v>63178</v>
      </c>
      <c r="H239" s="174">
        <v>100</v>
      </c>
    </row>
    <row r="240" spans="1:8" ht="24" customHeight="1">
      <c r="A240" s="148"/>
      <c r="B240" s="148"/>
      <c r="C240" s="148"/>
      <c r="D240" s="157">
        <v>4350</v>
      </c>
      <c r="E240" s="175" t="s">
        <v>2</v>
      </c>
      <c r="F240" s="169">
        <v>6588</v>
      </c>
      <c r="G240" s="266">
        <v>4552</v>
      </c>
      <c r="H240" s="196">
        <v>69.1</v>
      </c>
    </row>
    <row r="241" spans="1:8" ht="24" customHeight="1">
      <c r="A241" s="148"/>
      <c r="B241" s="148"/>
      <c r="C241" s="148"/>
      <c r="D241" s="157">
        <v>4410</v>
      </c>
      <c r="E241" s="175" t="s">
        <v>910</v>
      </c>
      <c r="F241" s="176">
        <v>4000</v>
      </c>
      <c r="G241" s="264">
        <v>4000</v>
      </c>
      <c r="H241" s="183">
        <v>100</v>
      </c>
    </row>
    <row r="242" spans="1:8" ht="27.75" customHeight="1">
      <c r="A242" s="148"/>
      <c r="B242" s="148"/>
      <c r="C242" s="148"/>
      <c r="D242" s="32">
        <v>4420</v>
      </c>
      <c r="E242" s="30" t="s">
        <v>3</v>
      </c>
      <c r="F242" s="176">
        <v>1000</v>
      </c>
      <c r="G242" s="264">
        <v>1000</v>
      </c>
      <c r="H242" s="183">
        <v>100</v>
      </c>
    </row>
    <row r="243" spans="1:8" ht="27.75" customHeight="1">
      <c r="A243" s="148"/>
      <c r="B243" s="148"/>
      <c r="C243" s="148"/>
      <c r="D243" s="32">
        <v>4430</v>
      </c>
      <c r="E243" s="15" t="s">
        <v>911</v>
      </c>
      <c r="F243" s="176">
        <v>2700</v>
      </c>
      <c r="G243" s="264">
        <v>2700</v>
      </c>
      <c r="H243" s="183">
        <v>100</v>
      </c>
    </row>
    <row r="244" spans="1:8" ht="32.25" customHeight="1">
      <c r="A244" s="148"/>
      <c r="B244" s="148"/>
      <c r="C244" s="148"/>
      <c r="D244" s="32">
        <v>4440</v>
      </c>
      <c r="E244" s="15" t="s">
        <v>912</v>
      </c>
      <c r="F244" s="176">
        <v>162926</v>
      </c>
      <c r="G244" s="264">
        <v>159485</v>
      </c>
      <c r="H244" s="183">
        <v>97.9</v>
      </c>
    </row>
    <row r="245" spans="1:8" ht="25.5" customHeight="1">
      <c r="A245" s="148"/>
      <c r="B245" s="148"/>
      <c r="C245" s="148"/>
      <c r="D245" s="32">
        <v>4480</v>
      </c>
      <c r="E245" s="30" t="s">
        <v>764</v>
      </c>
      <c r="F245" s="176">
        <v>418</v>
      </c>
      <c r="G245" s="264">
        <v>418</v>
      </c>
      <c r="H245" s="183">
        <v>100</v>
      </c>
    </row>
    <row r="246" spans="1:8" ht="30" customHeight="1">
      <c r="A246" s="164"/>
      <c r="B246" s="164"/>
      <c r="C246" s="164"/>
      <c r="D246" s="154">
        <v>6050</v>
      </c>
      <c r="E246" s="150" t="s">
        <v>39</v>
      </c>
      <c r="F246" s="207" t="s">
        <v>812</v>
      </c>
      <c r="G246" s="264">
        <v>70000</v>
      </c>
      <c r="H246" s="208" t="s">
        <v>812</v>
      </c>
    </row>
    <row r="247" spans="1:8" s="147" customFormat="1" ht="26.25" customHeight="1">
      <c r="A247" s="143"/>
      <c r="B247" s="143"/>
      <c r="C247" s="161">
        <v>80113</v>
      </c>
      <c r="D247" s="213" t="s">
        <v>52</v>
      </c>
      <c r="E247" s="214"/>
      <c r="F247" s="151">
        <v>162900</v>
      </c>
      <c r="G247" s="264">
        <v>260000</v>
      </c>
      <c r="H247" s="174">
        <v>159.6</v>
      </c>
    </row>
    <row r="248" spans="1:8" ht="26.25" customHeight="1">
      <c r="A248" s="148"/>
      <c r="B248" s="148"/>
      <c r="C248" s="157"/>
      <c r="D248" s="154">
        <v>4300</v>
      </c>
      <c r="E248" s="150" t="s">
        <v>895</v>
      </c>
      <c r="F248" s="151">
        <v>162900</v>
      </c>
      <c r="G248" s="264">
        <v>260000</v>
      </c>
      <c r="H248" s="174">
        <v>159.6</v>
      </c>
    </row>
    <row r="249" spans="1:8" s="147" customFormat="1" ht="29.25" customHeight="1">
      <c r="A249" s="143"/>
      <c r="B249" s="143"/>
      <c r="C249" s="143">
        <v>80146</v>
      </c>
      <c r="D249" s="388" t="s">
        <v>53</v>
      </c>
      <c r="E249" s="495"/>
      <c r="F249" s="169">
        <v>87546</v>
      </c>
      <c r="G249" s="269">
        <v>94778</v>
      </c>
      <c r="H249" s="171">
        <v>108.3</v>
      </c>
    </row>
    <row r="250" spans="1:8" ht="22.5" customHeight="1">
      <c r="A250" s="148"/>
      <c r="B250" s="148"/>
      <c r="C250" s="157"/>
      <c r="D250" s="154">
        <v>4300</v>
      </c>
      <c r="E250" s="150" t="s">
        <v>895</v>
      </c>
      <c r="F250" s="144">
        <v>87546</v>
      </c>
      <c r="G250" s="145">
        <v>94778</v>
      </c>
      <c r="H250" s="163">
        <v>108.3</v>
      </c>
    </row>
    <row r="251" spans="1:8" ht="22.5" customHeight="1">
      <c r="A251" s="148"/>
      <c r="B251" s="148"/>
      <c r="C251" s="4">
        <v>80195</v>
      </c>
      <c r="D251" s="796" t="s">
        <v>751</v>
      </c>
      <c r="E251" s="797"/>
      <c r="F251" s="169">
        <v>13100</v>
      </c>
      <c r="G251" s="145">
        <v>11300</v>
      </c>
      <c r="H251" s="171">
        <v>86.3</v>
      </c>
    </row>
    <row r="252" spans="1:8" ht="22.5" customHeight="1">
      <c r="A252" s="148"/>
      <c r="B252" s="148"/>
      <c r="C252" s="14"/>
      <c r="D252" s="32">
        <v>4170</v>
      </c>
      <c r="E252" s="15" t="s">
        <v>908</v>
      </c>
      <c r="F252" s="169">
        <v>3000</v>
      </c>
      <c r="G252" s="145">
        <v>3000</v>
      </c>
      <c r="H252" s="171">
        <v>100</v>
      </c>
    </row>
    <row r="253" spans="1:8" ht="22.5" customHeight="1">
      <c r="A253" s="148"/>
      <c r="B253" s="148"/>
      <c r="C253" s="14"/>
      <c r="D253" s="32">
        <v>4210</v>
      </c>
      <c r="E253" s="15" t="s">
        <v>884</v>
      </c>
      <c r="F253" s="169">
        <v>6000</v>
      </c>
      <c r="G253" s="145">
        <v>4200</v>
      </c>
      <c r="H253" s="171">
        <v>70</v>
      </c>
    </row>
    <row r="254" spans="1:8" ht="22.5" customHeight="1">
      <c r="A254" s="157"/>
      <c r="B254" s="157"/>
      <c r="C254" s="5"/>
      <c r="D254" s="3" t="s">
        <v>8</v>
      </c>
      <c r="E254" s="15" t="s">
        <v>895</v>
      </c>
      <c r="F254" s="169">
        <v>4100</v>
      </c>
      <c r="G254" s="145">
        <v>4100</v>
      </c>
      <c r="H254" s="171">
        <v>100</v>
      </c>
    </row>
    <row r="255" spans="1:8" s="147" customFormat="1" ht="19.5" customHeight="1">
      <c r="A255" s="177" t="s">
        <v>700</v>
      </c>
      <c r="B255" s="177">
        <v>851</v>
      </c>
      <c r="C255" s="272" t="s">
        <v>725</v>
      </c>
      <c r="D255" s="138"/>
      <c r="E255" s="140"/>
      <c r="F255" s="141">
        <v>387161</v>
      </c>
      <c r="G255" s="262">
        <v>375000</v>
      </c>
      <c r="H255" s="136">
        <v>96.9</v>
      </c>
    </row>
    <row r="256" spans="1:8" ht="23.25">
      <c r="A256" s="143"/>
      <c r="B256" s="143"/>
      <c r="C256" s="389">
        <v>85149</v>
      </c>
      <c r="D256" s="408" t="s">
        <v>749</v>
      </c>
      <c r="E256" s="408"/>
      <c r="F256" s="144">
        <v>1681</v>
      </c>
      <c r="G256" s="265" t="s">
        <v>812</v>
      </c>
      <c r="H256" s="159" t="s">
        <v>812</v>
      </c>
    </row>
    <row r="257" spans="1:8" s="147" customFormat="1" ht="24.75" customHeight="1">
      <c r="A257" s="143"/>
      <c r="B257" s="143"/>
      <c r="C257" s="390"/>
      <c r="D257" s="34" t="s">
        <v>28</v>
      </c>
      <c r="E257" s="15" t="s">
        <v>29</v>
      </c>
      <c r="F257" s="144">
        <v>1681</v>
      </c>
      <c r="G257" s="265" t="s">
        <v>812</v>
      </c>
      <c r="H257" s="159" t="s">
        <v>812</v>
      </c>
    </row>
    <row r="258" spans="1:8" s="147" customFormat="1" ht="23.25" customHeight="1">
      <c r="A258" s="143"/>
      <c r="B258" s="143"/>
      <c r="C258" s="161">
        <v>85154</v>
      </c>
      <c r="D258" s="213" t="s">
        <v>750</v>
      </c>
      <c r="E258" s="214"/>
      <c r="F258" s="144">
        <v>375000</v>
      </c>
      <c r="G258" s="145">
        <v>365000</v>
      </c>
      <c r="H258" s="163">
        <v>97.3</v>
      </c>
    </row>
    <row r="259" spans="1:8" s="147" customFormat="1" ht="62.25" customHeight="1">
      <c r="A259" s="148"/>
      <c r="B259" s="148"/>
      <c r="C259" s="148"/>
      <c r="D259" s="149">
        <v>2310</v>
      </c>
      <c r="E259" s="214" t="s">
        <v>0</v>
      </c>
      <c r="F259" s="151">
        <v>4500</v>
      </c>
      <c r="G259" s="145">
        <v>4500</v>
      </c>
      <c r="H259" s="146">
        <v>100</v>
      </c>
    </row>
    <row r="260" spans="1:8" s="147" customFormat="1" ht="56.25" customHeight="1">
      <c r="A260" s="148"/>
      <c r="B260" s="148"/>
      <c r="C260" s="148"/>
      <c r="D260" s="34" t="s">
        <v>54</v>
      </c>
      <c r="E260" s="105" t="s">
        <v>19</v>
      </c>
      <c r="F260" s="144">
        <v>65000</v>
      </c>
      <c r="G260" s="145">
        <v>64000</v>
      </c>
      <c r="H260" s="146">
        <v>98.5</v>
      </c>
    </row>
    <row r="261" spans="1:8" s="147" customFormat="1" ht="30" customHeight="1">
      <c r="A261" s="157"/>
      <c r="B261" s="157"/>
      <c r="C261" s="157"/>
      <c r="D261" s="154">
        <v>3020</v>
      </c>
      <c r="E261" s="156" t="s">
        <v>903</v>
      </c>
      <c r="F261" s="151">
        <v>400</v>
      </c>
      <c r="G261" s="264">
        <v>400</v>
      </c>
      <c r="H261" s="174">
        <v>100</v>
      </c>
    </row>
    <row r="262" spans="1:8" ht="27" customHeight="1">
      <c r="A262" s="148"/>
      <c r="B262" s="148"/>
      <c r="C262" s="148"/>
      <c r="D262" s="157">
        <v>4010</v>
      </c>
      <c r="E262" s="175" t="s">
        <v>904</v>
      </c>
      <c r="F262" s="176">
        <v>51000</v>
      </c>
      <c r="G262" s="266">
        <v>49000</v>
      </c>
      <c r="H262" s="183">
        <v>96.1</v>
      </c>
    </row>
    <row r="263" spans="1:8" ht="27.75" customHeight="1">
      <c r="A263" s="148"/>
      <c r="B263" s="148"/>
      <c r="C263" s="148"/>
      <c r="D263" s="154">
        <v>4040</v>
      </c>
      <c r="E263" s="150" t="s">
        <v>905</v>
      </c>
      <c r="F263" s="151">
        <v>4335</v>
      </c>
      <c r="G263" s="264">
        <v>4000</v>
      </c>
      <c r="H263" s="174">
        <v>92.3</v>
      </c>
    </row>
    <row r="264" spans="1:8" ht="27" customHeight="1">
      <c r="A264" s="148"/>
      <c r="B264" s="148"/>
      <c r="C264" s="148"/>
      <c r="D264" s="154">
        <v>4110</v>
      </c>
      <c r="E264" s="150" t="s">
        <v>906</v>
      </c>
      <c r="F264" s="151">
        <v>14200</v>
      </c>
      <c r="G264" s="264">
        <v>12200</v>
      </c>
      <c r="H264" s="174">
        <v>85.9</v>
      </c>
    </row>
    <row r="265" spans="1:8" s="147" customFormat="1" ht="27" customHeight="1">
      <c r="A265" s="148"/>
      <c r="B265" s="148"/>
      <c r="C265" s="148"/>
      <c r="D265" s="154">
        <v>4120</v>
      </c>
      <c r="E265" s="150" t="s">
        <v>907</v>
      </c>
      <c r="F265" s="151">
        <v>1280</v>
      </c>
      <c r="G265" s="264">
        <v>1225</v>
      </c>
      <c r="H265" s="174">
        <v>95.7</v>
      </c>
    </row>
    <row r="266" spans="1:8" s="147" customFormat="1" ht="25.5" customHeight="1">
      <c r="A266" s="148"/>
      <c r="B266" s="148"/>
      <c r="C266" s="148"/>
      <c r="D266" s="255">
        <v>4170</v>
      </c>
      <c r="E266" s="273" t="s">
        <v>908</v>
      </c>
      <c r="F266" s="227">
        <v>54560</v>
      </c>
      <c r="G266" s="264">
        <v>72860</v>
      </c>
      <c r="H266" s="146">
        <v>133.5</v>
      </c>
    </row>
    <row r="267" spans="1:8" s="147" customFormat="1" ht="25.5" customHeight="1">
      <c r="A267" s="148"/>
      <c r="B267" s="148"/>
      <c r="C267" s="148"/>
      <c r="D267" s="255">
        <v>4210</v>
      </c>
      <c r="E267" s="273" t="s">
        <v>884</v>
      </c>
      <c r="F267" s="274">
        <v>21250</v>
      </c>
      <c r="G267" s="264">
        <v>25500</v>
      </c>
      <c r="H267" s="174">
        <v>120</v>
      </c>
    </row>
    <row r="268" spans="1:8" ht="25.5" customHeight="1">
      <c r="A268" s="148"/>
      <c r="B268" s="148"/>
      <c r="C268" s="148"/>
      <c r="D268" s="154">
        <v>4260</v>
      </c>
      <c r="E268" s="150" t="s">
        <v>894</v>
      </c>
      <c r="F268" s="151">
        <v>10000</v>
      </c>
      <c r="G268" s="264">
        <v>10500</v>
      </c>
      <c r="H268" s="174">
        <v>105</v>
      </c>
    </row>
    <row r="269" spans="1:8" ht="25.5" customHeight="1">
      <c r="A269" s="148"/>
      <c r="B269" s="148"/>
      <c r="C269" s="148"/>
      <c r="D269" s="157">
        <v>4270</v>
      </c>
      <c r="E269" s="175" t="s">
        <v>902</v>
      </c>
      <c r="F269" s="176">
        <v>5000</v>
      </c>
      <c r="G269" s="264">
        <v>8000</v>
      </c>
      <c r="H269" s="183">
        <v>160</v>
      </c>
    </row>
    <row r="270" spans="1:8" ht="25.5" customHeight="1">
      <c r="A270" s="148"/>
      <c r="B270" s="148"/>
      <c r="C270" s="148"/>
      <c r="D270" s="154">
        <v>4300</v>
      </c>
      <c r="E270" s="150" t="s">
        <v>895</v>
      </c>
      <c r="F270" s="151">
        <v>36740</v>
      </c>
      <c r="G270" s="264">
        <v>35700</v>
      </c>
      <c r="H270" s="174">
        <v>97.2</v>
      </c>
    </row>
    <row r="271" spans="1:8" ht="25.5" customHeight="1">
      <c r="A271" s="148"/>
      <c r="B271" s="148"/>
      <c r="C271" s="148"/>
      <c r="D271" s="34" t="s">
        <v>55</v>
      </c>
      <c r="E271" s="105" t="s">
        <v>2</v>
      </c>
      <c r="F271" s="176">
        <v>1000</v>
      </c>
      <c r="G271" s="264">
        <v>1000</v>
      </c>
      <c r="H271" s="183">
        <v>100</v>
      </c>
    </row>
    <row r="272" spans="1:8" ht="30" customHeight="1">
      <c r="A272" s="148"/>
      <c r="B272" s="148"/>
      <c r="C272" s="148"/>
      <c r="D272" s="157">
        <v>4410</v>
      </c>
      <c r="E272" s="175" t="s">
        <v>910</v>
      </c>
      <c r="F272" s="176">
        <v>1000</v>
      </c>
      <c r="G272" s="266">
        <v>1500</v>
      </c>
      <c r="H272" s="183">
        <v>150</v>
      </c>
    </row>
    <row r="273" spans="1:8" ht="30" customHeight="1">
      <c r="A273" s="148"/>
      <c r="B273" s="148"/>
      <c r="C273" s="148"/>
      <c r="D273" s="157">
        <v>4430</v>
      </c>
      <c r="E273" s="175" t="s">
        <v>911</v>
      </c>
      <c r="F273" s="176">
        <v>300</v>
      </c>
      <c r="G273" s="264">
        <v>300</v>
      </c>
      <c r="H273" s="183">
        <v>100</v>
      </c>
    </row>
    <row r="274" spans="1:8" ht="31.5" customHeight="1">
      <c r="A274" s="148"/>
      <c r="B274" s="148"/>
      <c r="C274" s="148"/>
      <c r="D274" s="154">
        <v>4440</v>
      </c>
      <c r="E274" s="150" t="s">
        <v>912</v>
      </c>
      <c r="F274" s="151">
        <v>3000</v>
      </c>
      <c r="G274" s="264">
        <v>2500</v>
      </c>
      <c r="H274" s="174">
        <v>83.3</v>
      </c>
    </row>
    <row r="275" spans="1:8" ht="33.75" customHeight="1">
      <c r="A275" s="148"/>
      <c r="B275" s="148"/>
      <c r="C275" s="148"/>
      <c r="D275" s="154">
        <v>6050</v>
      </c>
      <c r="E275" s="150" t="s">
        <v>913</v>
      </c>
      <c r="F275" s="151">
        <v>61435</v>
      </c>
      <c r="G275" s="264">
        <v>71815</v>
      </c>
      <c r="H275" s="174">
        <v>116.9</v>
      </c>
    </row>
    <row r="276" spans="1:8" ht="68.25" customHeight="1">
      <c r="A276" s="148"/>
      <c r="B276" s="148"/>
      <c r="C276" s="148"/>
      <c r="D276" s="154">
        <v>6300</v>
      </c>
      <c r="E276" s="228" t="s">
        <v>56</v>
      </c>
      <c r="F276" s="151">
        <v>40000</v>
      </c>
      <c r="G276" s="265" t="s">
        <v>812</v>
      </c>
      <c r="H276" s="159" t="s">
        <v>812</v>
      </c>
    </row>
    <row r="277" spans="1:8" ht="25.5" customHeight="1">
      <c r="A277" s="160"/>
      <c r="B277" s="160"/>
      <c r="C277" s="161">
        <v>85195</v>
      </c>
      <c r="D277" s="411" t="s">
        <v>751</v>
      </c>
      <c r="E277" s="385"/>
      <c r="F277" s="144">
        <v>10480</v>
      </c>
      <c r="G277" s="145">
        <v>10000</v>
      </c>
      <c r="H277" s="163">
        <v>95.4</v>
      </c>
    </row>
    <row r="278" spans="1:8" ht="54" customHeight="1">
      <c r="A278" s="164"/>
      <c r="B278" s="164"/>
      <c r="C278" s="164"/>
      <c r="D278" s="154">
        <v>2820</v>
      </c>
      <c r="E278" s="105" t="s">
        <v>19</v>
      </c>
      <c r="F278" s="144">
        <v>10000</v>
      </c>
      <c r="G278" s="145">
        <v>10000</v>
      </c>
      <c r="H278" s="146">
        <v>100</v>
      </c>
    </row>
    <row r="279" spans="1:8" s="89" customFormat="1" ht="27" customHeight="1">
      <c r="A279" s="168"/>
      <c r="B279" s="168"/>
      <c r="C279" s="168"/>
      <c r="D279" s="34" t="s">
        <v>11</v>
      </c>
      <c r="E279" s="15" t="s">
        <v>911</v>
      </c>
      <c r="F279" s="176">
        <v>480</v>
      </c>
      <c r="G279" s="265" t="s">
        <v>812</v>
      </c>
      <c r="H279" s="159" t="s">
        <v>812</v>
      </c>
    </row>
    <row r="280" spans="1:8" s="89" customFormat="1" ht="27" customHeight="1">
      <c r="A280" s="137" t="s">
        <v>701</v>
      </c>
      <c r="B280" s="137">
        <v>852</v>
      </c>
      <c r="C280" s="275" t="s">
        <v>726</v>
      </c>
      <c r="D280" s="276"/>
      <c r="E280" s="277"/>
      <c r="F280" s="278">
        <v>9921430</v>
      </c>
      <c r="G280" s="279">
        <v>10187200</v>
      </c>
      <c r="H280" s="280">
        <v>102.7</v>
      </c>
    </row>
    <row r="281" spans="1:8" ht="26.25" customHeight="1">
      <c r="A281" s="143"/>
      <c r="B281" s="143"/>
      <c r="C281" s="161">
        <v>85203</v>
      </c>
      <c r="D281" s="281" t="s">
        <v>752</v>
      </c>
      <c r="E281" s="282"/>
      <c r="F281" s="227">
        <v>135000</v>
      </c>
      <c r="G281" s="145">
        <v>140000</v>
      </c>
      <c r="H281" s="163">
        <v>103.7</v>
      </c>
    </row>
    <row r="282" spans="1:8" ht="24" customHeight="1">
      <c r="A282" s="157"/>
      <c r="B282" s="157"/>
      <c r="C282" s="157"/>
      <c r="D282" s="154">
        <v>4010</v>
      </c>
      <c r="E282" s="150" t="s">
        <v>904</v>
      </c>
      <c r="F282" s="151">
        <v>97800</v>
      </c>
      <c r="G282" s="264">
        <v>99300</v>
      </c>
      <c r="H282" s="174">
        <v>101.5</v>
      </c>
    </row>
    <row r="283" spans="1:8" ht="24.75" customHeight="1">
      <c r="A283" s="148"/>
      <c r="B283" s="148"/>
      <c r="C283" s="148"/>
      <c r="D283" s="157">
        <v>4040</v>
      </c>
      <c r="E283" s="175" t="s">
        <v>905</v>
      </c>
      <c r="F283" s="176">
        <v>8000</v>
      </c>
      <c r="G283" s="266">
        <v>8100</v>
      </c>
      <c r="H283" s="183">
        <v>101.3</v>
      </c>
    </row>
    <row r="284" spans="1:8" ht="25.5" customHeight="1">
      <c r="A284" s="148"/>
      <c r="B284" s="148"/>
      <c r="C284" s="148"/>
      <c r="D284" s="154">
        <v>4110</v>
      </c>
      <c r="E284" s="150" t="s">
        <v>906</v>
      </c>
      <c r="F284" s="151">
        <v>19000</v>
      </c>
      <c r="G284" s="264">
        <v>19300</v>
      </c>
      <c r="H284" s="174">
        <v>101.6</v>
      </c>
    </row>
    <row r="285" spans="1:8" ht="25.5" customHeight="1">
      <c r="A285" s="148"/>
      <c r="B285" s="148"/>
      <c r="C285" s="148"/>
      <c r="D285" s="154">
        <v>4120</v>
      </c>
      <c r="E285" s="150" t="s">
        <v>907</v>
      </c>
      <c r="F285" s="151">
        <v>2600</v>
      </c>
      <c r="G285" s="264">
        <v>2600</v>
      </c>
      <c r="H285" s="174">
        <v>100</v>
      </c>
    </row>
    <row r="286" spans="1:8" s="147" customFormat="1" ht="25.5" customHeight="1">
      <c r="A286" s="148"/>
      <c r="B286" s="148"/>
      <c r="C286" s="148"/>
      <c r="D286" s="154">
        <v>4210</v>
      </c>
      <c r="E286" s="150" t="s">
        <v>884</v>
      </c>
      <c r="F286" s="144">
        <v>2100</v>
      </c>
      <c r="G286" s="264">
        <v>2100</v>
      </c>
      <c r="H286" s="146">
        <v>100</v>
      </c>
    </row>
    <row r="287" spans="1:8" s="147" customFormat="1" ht="25.5" customHeight="1">
      <c r="A287" s="148"/>
      <c r="B287" s="148"/>
      <c r="C287" s="148"/>
      <c r="D287" s="154">
        <v>4260</v>
      </c>
      <c r="E287" s="150" t="s">
        <v>894</v>
      </c>
      <c r="F287" s="166" t="s">
        <v>812</v>
      </c>
      <c r="G287" s="264">
        <v>1900</v>
      </c>
      <c r="H287" s="283" t="s">
        <v>812</v>
      </c>
    </row>
    <row r="288" spans="1:8" ht="26.25" customHeight="1">
      <c r="A288" s="164"/>
      <c r="B288" s="164"/>
      <c r="C288" s="164"/>
      <c r="D288" s="154">
        <v>4300</v>
      </c>
      <c r="E288" s="150" t="s">
        <v>895</v>
      </c>
      <c r="F288" s="151">
        <v>2000</v>
      </c>
      <c r="G288" s="264">
        <v>3000</v>
      </c>
      <c r="H288" s="174">
        <v>150</v>
      </c>
    </row>
    <row r="289" spans="1:8" ht="38.25" customHeight="1">
      <c r="A289" s="148"/>
      <c r="B289" s="148"/>
      <c r="C289" s="148"/>
      <c r="D289" s="154">
        <v>4440</v>
      </c>
      <c r="E289" s="150" t="s">
        <v>912</v>
      </c>
      <c r="F289" s="151">
        <v>3500</v>
      </c>
      <c r="G289" s="264">
        <v>3700</v>
      </c>
      <c r="H289" s="174">
        <v>105.7</v>
      </c>
    </row>
    <row r="290" spans="1:8" ht="33" customHeight="1">
      <c r="A290" s="143"/>
      <c r="B290" s="143"/>
      <c r="C290" s="161">
        <v>85212</v>
      </c>
      <c r="D290" s="411" t="s">
        <v>865</v>
      </c>
      <c r="E290" s="385"/>
      <c r="F290" s="199">
        <v>4924530</v>
      </c>
      <c r="G290" s="145">
        <v>5100000</v>
      </c>
      <c r="H290" s="163">
        <v>103.6</v>
      </c>
    </row>
    <row r="291" spans="1:8" ht="26.25" customHeight="1">
      <c r="A291" s="148"/>
      <c r="B291" s="148"/>
      <c r="C291" s="148"/>
      <c r="D291" s="154">
        <v>3110</v>
      </c>
      <c r="E291" s="150" t="s">
        <v>57</v>
      </c>
      <c r="F291" s="151">
        <v>4706870</v>
      </c>
      <c r="G291" s="264">
        <v>4870700</v>
      </c>
      <c r="H291" s="174">
        <v>103.5</v>
      </c>
    </row>
    <row r="292" spans="1:8" s="147" customFormat="1" ht="24" customHeight="1">
      <c r="A292" s="148"/>
      <c r="B292" s="148"/>
      <c r="C292" s="148"/>
      <c r="D292" s="154">
        <v>4010</v>
      </c>
      <c r="E292" s="150" t="s">
        <v>904</v>
      </c>
      <c r="F292" s="151">
        <v>92390</v>
      </c>
      <c r="G292" s="264">
        <v>99060</v>
      </c>
      <c r="H292" s="174">
        <v>107.2</v>
      </c>
    </row>
    <row r="293" spans="1:8" ht="25.5" customHeight="1">
      <c r="A293" s="148"/>
      <c r="B293" s="148"/>
      <c r="C293" s="148"/>
      <c r="D293" s="157">
        <v>4040</v>
      </c>
      <c r="E293" s="175" t="s">
        <v>905</v>
      </c>
      <c r="F293" s="169">
        <v>2500</v>
      </c>
      <c r="G293" s="266">
        <v>7800</v>
      </c>
      <c r="H293" s="196">
        <v>312</v>
      </c>
    </row>
    <row r="294" spans="1:8" ht="25.5" customHeight="1">
      <c r="A294" s="148"/>
      <c r="B294" s="148"/>
      <c r="C294" s="148"/>
      <c r="D294" s="149">
        <v>4110</v>
      </c>
      <c r="E294" s="186" t="s">
        <v>58</v>
      </c>
      <c r="F294" s="144">
        <v>101082</v>
      </c>
      <c r="G294" s="145">
        <v>103200</v>
      </c>
      <c r="H294" s="163">
        <v>102.1</v>
      </c>
    </row>
    <row r="295" spans="1:8" ht="25.5" customHeight="1">
      <c r="A295" s="148"/>
      <c r="B295" s="148"/>
      <c r="C295" s="148"/>
      <c r="D295" s="154">
        <v>4120</v>
      </c>
      <c r="E295" s="150" t="s">
        <v>907</v>
      </c>
      <c r="F295" s="151">
        <v>2296</v>
      </c>
      <c r="G295" s="264">
        <v>2600</v>
      </c>
      <c r="H295" s="174">
        <v>113.2</v>
      </c>
    </row>
    <row r="296" spans="1:8" ht="25.5" customHeight="1">
      <c r="A296" s="148"/>
      <c r="B296" s="148"/>
      <c r="C296" s="148"/>
      <c r="D296" s="154">
        <v>4210</v>
      </c>
      <c r="E296" s="150" t="s">
        <v>884</v>
      </c>
      <c r="F296" s="151">
        <v>4000</v>
      </c>
      <c r="G296" s="264">
        <v>4000</v>
      </c>
      <c r="H296" s="174">
        <v>100</v>
      </c>
    </row>
    <row r="297" spans="1:8" ht="25.5" customHeight="1">
      <c r="A297" s="148"/>
      <c r="B297" s="148"/>
      <c r="C297" s="148"/>
      <c r="D297" s="154">
        <v>4260</v>
      </c>
      <c r="E297" s="228" t="s">
        <v>894</v>
      </c>
      <c r="F297" s="151">
        <v>3500</v>
      </c>
      <c r="G297" s="264">
        <v>3500</v>
      </c>
      <c r="H297" s="174">
        <v>100</v>
      </c>
    </row>
    <row r="298" spans="1:8" ht="25.5" customHeight="1">
      <c r="A298" s="148"/>
      <c r="B298" s="148"/>
      <c r="C298" s="148"/>
      <c r="D298" s="38" t="s">
        <v>8</v>
      </c>
      <c r="E298" s="105" t="s">
        <v>895</v>
      </c>
      <c r="F298" s="151">
        <v>6142</v>
      </c>
      <c r="G298" s="264">
        <v>6040</v>
      </c>
      <c r="H298" s="174">
        <v>98.3</v>
      </c>
    </row>
    <row r="299" spans="1:8" ht="25.5" customHeight="1">
      <c r="A299" s="148"/>
      <c r="B299" s="148"/>
      <c r="C299" s="148"/>
      <c r="D299" s="38" t="s">
        <v>9</v>
      </c>
      <c r="E299" s="105" t="s">
        <v>59</v>
      </c>
      <c r="F299" s="284">
        <v>100</v>
      </c>
      <c r="G299" s="264">
        <v>100</v>
      </c>
      <c r="H299" s="174">
        <v>100</v>
      </c>
    </row>
    <row r="300" spans="1:8" ht="30" customHeight="1">
      <c r="A300" s="148"/>
      <c r="B300" s="148"/>
      <c r="C300" s="148"/>
      <c r="D300" s="154">
        <v>4440</v>
      </c>
      <c r="E300" s="150" t="s">
        <v>912</v>
      </c>
      <c r="F300" s="284">
        <v>2100</v>
      </c>
      <c r="G300" s="264">
        <v>3000</v>
      </c>
      <c r="H300" s="146">
        <v>142.9</v>
      </c>
    </row>
    <row r="301" spans="1:8" ht="30.75" customHeight="1">
      <c r="A301" s="148"/>
      <c r="B301" s="148"/>
      <c r="C301" s="148"/>
      <c r="D301" s="154">
        <v>6060</v>
      </c>
      <c r="E301" s="150" t="s">
        <v>914</v>
      </c>
      <c r="F301" s="151">
        <v>3550</v>
      </c>
      <c r="G301" s="265" t="s">
        <v>812</v>
      </c>
      <c r="H301" s="159" t="s">
        <v>812</v>
      </c>
    </row>
    <row r="302" spans="1:8" s="147" customFormat="1" ht="45.75" customHeight="1">
      <c r="A302" s="160"/>
      <c r="B302" s="160"/>
      <c r="C302" s="161">
        <v>85213</v>
      </c>
      <c r="D302" s="411" t="s">
        <v>841</v>
      </c>
      <c r="E302" s="385"/>
      <c r="F302" s="144">
        <v>30000</v>
      </c>
      <c r="G302" s="145">
        <v>35100</v>
      </c>
      <c r="H302" s="163">
        <v>117</v>
      </c>
    </row>
    <row r="303" spans="1:8" ht="26.25" customHeight="1">
      <c r="A303" s="164"/>
      <c r="B303" s="164"/>
      <c r="C303" s="168"/>
      <c r="D303" s="154">
        <v>4130</v>
      </c>
      <c r="E303" s="150" t="s">
        <v>60</v>
      </c>
      <c r="F303" s="144">
        <v>30000</v>
      </c>
      <c r="G303" s="145">
        <v>35100</v>
      </c>
      <c r="H303" s="163">
        <v>117</v>
      </c>
    </row>
    <row r="304" spans="1:8" ht="32.25" customHeight="1">
      <c r="A304" s="143"/>
      <c r="B304" s="143"/>
      <c r="C304" s="143">
        <v>85214</v>
      </c>
      <c r="D304" s="411" t="s">
        <v>855</v>
      </c>
      <c r="E304" s="385"/>
      <c r="F304" s="199">
        <v>1245700</v>
      </c>
      <c r="G304" s="265" t="s">
        <v>812</v>
      </c>
      <c r="H304" s="265" t="s">
        <v>812</v>
      </c>
    </row>
    <row r="305" spans="1:8" ht="26.25" customHeight="1">
      <c r="A305" s="157"/>
      <c r="B305" s="157"/>
      <c r="C305" s="157"/>
      <c r="D305" s="154">
        <v>3110</v>
      </c>
      <c r="E305" s="150" t="s">
        <v>57</v>
      </c>
      <c r="F305" s="162">
        <v>1245700</v>
      </c>
      <c r="G305" s="265" t="s">
        <v>812</v>
      </c>
      <c r="H305" s="265" t="s">
        <v>812</v>
      </c>
    </row>
    <row r="306" spans="1:8" ht="30.75" customHeight="1">
      <c r="A306" s="148"/>
      <c r="B306" s="148"/>
      <c r="C306" s="148">
        <v>85214</v>
      </c>
      <c r="D306" s="386" t="s">
        <v>853</v>
      </c>
      <c r="E306" s="387"/>
      <c r="F306" s="285" t="s">
        <v>812</v>
      </c>
      <c r="G306" s="286">
        <v>1320000</v>
      </c>
      <c r="H306" s="285" t="s">
        <v>812</v>
      </c>
    </row>
    <row r="307" spans="1:8" ht="19.5" customHeight="1">
      <c r="A307" s="148"/>
      <c r="B307" s="148"/>
      <c r="C307" s="148"/>
      <c r="D307" s="287">
        <v>3110</v>
      </c>
      <c r="E307" s="150" t="s">
        <v>57</v>
      </c>
      <c r="F307" s="265" t="s">
        <v>812</v>
      </c>
      <c r="G307" s="288">
        <v>1320000</v>
      </c>
      <c r="H307" s="265" t="s">
        <v>812</v>
      </c>
    </row>
    <row r="308" spans="1:8" ht="22.5" customHeight="1">
      <c r="A308" s="143"/>
      <c r="B308" s="143"/>
      <c r="C308" s="161">
        <v>85215</v>
      </c>
      <c r="D308" s="210" t="s">
        <v>61</v>
      </c>
      <c r="E308" s="211"/>
      <c r="F308" s="169">
        <v>1441000</v>
      </c>
      <c r="G308" s="145">
        <v>1441000</v>
      </c>
      <c r="H308" s="171">
        <v>100</v>
      </c>
    </row>
    <row r="309" spans="1:8" ht="24.75" customHeight="1">
      <c r="A309" s="148"/>
      <c r="B309" s="148"/>
      <c r="C309" s="157"/>
      <c r="D309" s="157">
        <v>3110</v>
      </c>
      <c r="E309" s="175" t="s">
        <v>57</v>
      </c>
      <c r="F309" s="169">
        <v>1441000</v>
      </c>
      <c r="G309" s="145">
        <v>1441000</v>
      </c>
      <c r="H309" s="171">
        <v>100</v>
      </c>
    </row>
    <row r="310" spans="1:8" ht="24" customHeight="1">
      <c r="A310" s="143"/>
      <c r="B310" s="143"/>
      <c r="C310" s="270">
        <v>85219</v>
      </c>
      <c r="D310" s="210" t="s">
        <v>753</v>
      </c>
      <c r="E310" s="211"/>
      <c r="F310" s="169">
        <v>1907500</v>
      </c>
      <c r="G310" s="145">
        <v>1970100</v>
      </c>
      <c r="H310" s="163">
        <v>103.3</v>
      </c>
    </row>
    <row r="311" spans="1:8" s="147" customFormat="1" ht="26.25" customHeight="1">
      <c r="A311" s="148"/>
      <c r="B311" s="148"/>
      <c r="C311" s="255"/>
      <c r="D311" s="255">
        <v>3020</v>
      </c>
      <c r="E311" s="273" t="s">
        <v>62</v>
      </c>
      <c r="F311" s="274">
        <v>7800</v>
      </c>
      <c r="G311" s="264">
        <v>7800</v>
      </c>
      <c r="H311" s="174">
        <v>100</v>
      </c>
    </row>
    <row r="312" spans="1:8" ht="25.5" customHeight="1">
      <c r="A312" s="148"/>
      <c r="B312" s="148"/>
      <c r="C312" s="148"/>
      <c r="D312" s="154">
        <v>4010</v>
      </c>
      <c r="E312" s="150" t="s">
        <v>904</v>
      </c>
      <c r="F312" s="151">
        <v>1061800</v>
      </c>
      <c r="G312" s="264">
        <v>1077700</v>
      </c>
      <c r="H312" s="174">
        <v>101.5</v>
      </c>
    </row>
    <row r="313" spans="1:8" s="147" customFormat="1" ht="25.5" customHeight="1">
      <c r="A313" s="148"/>
      <c r="B313" s="148"/>
      <c r="C313" s="148"/>
      <c r="D313" s="154">
        <v>4040</v>
      </c>
      <c r="E313" s="150" t="s">
        <v>905</v>
      </c>
      <c r="F313" s="151">
        <v>80476</v>
      </c>
      <c r="G313" s="264">
        <v>90200</v>
      </c>
      <c r="H313" s="174">
        <v>112.1</v>
      </c>
    </row>
    <row r="314" spans="1:8" ht="25.5" customHeight="1">
      <c r="A314" s="148"/>
      <c r="B314" s="148"/>
      <c r="C314" s="148"/>
      <c r="D314" s="154">
        <v>4110</v>
      </c>
      <c r="E314" s="150" t="s">
        <v>906</v>
      </c>
      <c r="F314" s="151">
        <v>203068</v>
      </c>
      <c r="G314" s="264">
        <v>210000</v>
      </c>
      <c r="H314" s="174">
        <v>103.4</v>
      </c>
    </row>
    <row r="315" spans="1:8" ht="25.5" customHeight="1">
      <c r="A315" s="148"/>
      <c r="B315" s="148"/>
      <c r="C315" s="148"/>
      <c r="D315" s="154">
        <v>4120</v>
      </c>
      <c r="E315" s="150" t="s">
        <v>907</v>
      </c>
      <c r="F315" s="151">
        <v>28150</v>
      </c>
      <c r="G315" s="264">
        <v>28600</v>
      </c>
      <c r="H315" s="174">
        <v>101.6</v>
      </c>
    </row>
    <row r="316" spans="1:8" s="147" customFormat="1" ht="25.5" customHeight="1">
      <c r="A316" s="148"/>
      <c r="B316" s="148"/>
      <c r="C316" s="148"/>
      <c r="D316" s="154">
        <v>4140</v>
      </c>
      <c r="E316" s="150" t="s">
        <v>63</v>
      </c>
      <c r="F316" s="151">
        <v>1500</v>
      </c>
      <c r="G316" s="264">
        <v>1500</v>
      </c>
      <c r="H316" s="174">
        <v>100</v>
      </c>
    </row>
    <row r="317" spans="1:8" ht="25.5" customHeight="1">
      <c r="A317" s="148"/>
      <c r="B317" s="148"/>
      <c r="C317" s="148"/>
      <c r="D317" s="157">
        <v>4210</v>
      </c>
      <c r="E317" s="175" t="s">
        <v>884</v>
      </c>
      <c r="F317" s="176">
        <v>77820</v>
      </c>
      <c r="G317" s="266">
        <v>57800</v>
      </c>
      <c r="H317" s="183">
        <v>74.3</v>
      </c>
    </row>
    <row r="318" spans="1:8" s="147" customFormat="1" ht="25.5" customHeight="1">
      <c r="A318" s="148"/>
      <c r="B318" s="148"/>
      <c r="C318" s="148"/>
      <c r="D318" s="154">
        <v>4220</v>
      </c>
      <c r="E318" s="150" t="s">
        <v>35</v>
      </c>
      <c r="F318" s="151">
        <v>174600</v>
      </c>
      <c r="G318" s="264">
        <v>190500</v>
      </c>
      <c r="H318" s="174">
        <v>109.1</v>
      </c>
    </row>
    <row r="319" spans="1:8" ht="25.5" customHeight="1">
      <c r="A319" s="148"/>
      <c r="B319" s="148"/>
      <c r="C319" s="148"/>
      <c r="D319" s="154">
        <v>4260</v>
      </c>
      <c r="E319" s="150" t="s">
        <v>894</v>
      </c>
      <c r="F319" s="151">
        <v>73100</v>
      </c>
      <c r="G319" s="264">
        <v>102800</v>
      </c>
      <c r="H319" s="174">
        <v>140.6</v>
      </c>
    </row>
    <row r="320" spans="1:8" s="147" customFormat="1" ht="25.5" customHeight="1">
      <c r="A320" s="148"/>
      <c r="B320" s="148"/>
      <c r="C320" s="148"/>
      <c r="D320" s="154">
        <v>4270</v>
      </c>
      <c r="E320" s="150" t="s">
        <v>902</v>
      </c>
      <c r="F320" s="144">
        <v>67000</v>
      </c>
      <c r="G320" s="145">
        <v>62000</v>
      </c>
      <c r="H320" s="146">
        <v>92.5</v>
      </c>
    </row>
    <row r="321" spans="1:8" ht="25.5" customHeight="1">
      <c r="A321" s="148"/>
      <c r="B321" s="148"/>
      <c r="C321" s="148"/>
      <c r="D321" s="154">
        <v>4300</v>
      </c>
      <c r="E321" s="150" t="s">
        <v>895</v>
      </c>
      <c r="F321" s="151">
        <v>57746</v>
      </c>
      <c r="G321" s="264">
        <v>67700</v>
      </c>
      <c r="H321" s="174">
        <v>117.2</v>
      </c>
    </row>
    <row r="322" spans="1:8" ht="25.5" customHeight="1">
      <c r="A322" s="148"/>
      <c r="B322" s="148"/>
      <c r="C322" s="148"/>
      <c r="D322" s="154">
        <v>4410</v>
      </c>
      <c r="E322" s="150" t="s">
        <v>910</v>
      </c>
      <c r="F322" s="151">
        <v>8840</v>
      </c>
      <c r="G322" s="264">
        <v>10000</v>
      </c>
      <c r="H322" s="174">
        <v>113.1</v>
      </c>
    </row>
    <row r="323" spans="1:8" ht="25.5" customHeight="1">
      <c r="A323" s="148"/>
      <c r="B323" s="148"/>
      <c r="C323" s="148"/>
      <c r="D323" s="154">
        <v>4430</v>
      </c>
      <c r="E323" s="150" t="s">
        <v>911</v>
      </c>
      <c r="F323" s="151">
        <v>4300</v>
      </c>
      <c r="G323" s="264">
        <v>4300</v>
      </c>
      <c r="H323" s="174">
        <v>100</v>
      </c>
    </row>
    <row r="324" spans="1:8" ht="32.25" customHeight="1">
      <c r="A324" s="148"/>
      <c r="B324" s="148"/>
      <c r="C324" s="148"/>
      <c r="D324" s="154">
        <v>4440</v>
      </c>
      <c r="E324" s="150" t="s">
        <v>912</v>
      </c>
      <c r="F324" s="151">
        <v>41300</v>
      </c>
      <c r="G324" s="264">
        <v>44200</v>
      </c>
      <c r="H324" s="174">
        <v>107</v>
      </c>
    </row>
    <row r="325" spans="1:8" ht="33" customHeight="1">
      <c r="A325" s="148"/>
      <c r="B325" s="148"/>
      <c r="C325" s="148"/>
      <c r="D325" s="154">
        <v>6060</v>
      </c>
      <c r="E325" s="256" t="s">
        <v>914</v>
      </c>
      <c r="F325" s="199">
        <v>20000</v>
      </c>
      <c r="G325" s="264">
        <v>15000</v>
      </c>
      <c r="H325" s="146">
        <v>75</v>
      </c>
    </row>
    <row r="326" spans="1:8" ht="32.25" customHeight="1">
      <c r="A326" s="143"/>
      <c r="B326" s="143"/>
      <c r="C326" s="161">
        <v>85228</v>
      </c>
      <c r="D326" s="411" t="s">
        <v>754</v>
      </c>
      <c r="E326" s="385"/>
      <c r="F326" s="144">
        <v>7700</v>
      </c>
      <c r="G326" s="145">
        <v>8000</v>
      </c>
      <c r="H326" s="163">
        <v>103.9</v>
      </c>
    </row>
    <row r="327" spans="1:8" ht="25.5" customHeight="1">
      <c r="A327" s="164"/>
      <c r="B327" s="164"/>
      <c r="C327" s="164"/>
      <c r="D327" s="154">
        <v>4010</v>
      </c>
      <c r="E327" s="293" t="s">
        <v>904</v>
      </c>
      <c r="F327" s="151">
        <v>5480</v>
      </c>
      <c r="G327" s="264">
        <v>5760</v>
      </c>
      <c r="H327" s="174">
        <v>105.1</v>
      </c>
    </row>
    <row r="328" spans="1:8" ht="25.5" customHeight="1">
      <c r="A328" s="164"/>
      <c r="B328" s="164"/>
      <c r="C328" s="164"/>
      <c r="D328" s="154">
        <v>4040</v>
      </c>
      <c r="E328" s="150" t="s">
        <v>905</v>
      </c>
      <c r="F328" s="151">
        <v>500</v>
      </c>
      <c r="G328" s="264">
        <v>470</v>
      </c>
      <c r="H328" s="174">
        <v>94</v>
      </c>
    </row>
    <row r="329" spans="1:8" ht="25.5" customHeight="1">
      <c r="A329" s="168"/>
      <c r="B329" s="168"/>
      <c r="C329" s="168"/>
      <c r="D329" s="154">
        <v>4110</v>
      </c>
      <c r="E329" s="150" t="s">
        <v>906</v>
      </c>
      <c r="F329" s="151">
        <v>1070</v>
      </c>
      <c r="G329" s="264">
        <v>1120</v>
      </c>
      <c r="H329" s="174">
        <v>104.7</v>
      </c>
    </row>
    <row r="330" spans="1:8" ht="25.5" customHeight="1">
      <c r="A330" s="294"/>
      <c r="B330" s="294"/>
      <c r="C330" s="294"/>
      <c r="D330" s="154">
        <v>4120</v>
      </c>
      <c r="E330" s="150" t="s">
        <v>907</v>
      </c>
      <c r="F330" s="151">
        <v>150</v>
      </c>
      <c r="G330" s="264">
        <v>150</v>
      </c>
      <c r="H330" s="174">
        <v>100</v>
      </c>
    </row>
    <row r="331" spans="1:8" ht="33.75" customHeight="1">
      <c r="A331" s="148"/>
      <c r="B331" s="148"/>
      <c r="C331" s="157"/>
      <c r="D331" s="154">
        <v>4440</v>
      </c>
      <c r="E331" s="150" t="s">
        <v>912</v>
      </c>
      <c r="F331" s="151">
        <v>500</v>
      </c>
      <c r="G331" s="264">
        <v>500</v>
      </c>
      <c r="H331" s="174">
        <v>100</v>
      </c>
    </row>
    <row r="332" spans="1:8" ht="24.75" customHeight="1">
      <c r="A332" s="160"/>
      <c r="B332" s="160"/>
      <c r="C332" s="143">
        <v>85295</v>
      </c>
      <c r="D332" s="210" t="s">
        <v>751</v>
      </c>
      <c r="E332" s="295"/>
      <c r="F332" s="169">
        <v>230000</v>
      </c>
      <c r="G332" s="145">
        <v>173000</v>
      </c>
      <c r="H332" s="196">
        <v>75.2</v>
      </c>
    </row>
    <row r="333" spans="1:8" ht="24.75" customHeight="1">
      <c r="A333" s="168"/>
      <c r="B333" s="168"/>
      <c r="C333" s="168"/>
      <c r="D333" s="154">
        <v>3110</v>
      </c>
      <c r="E333" s="150" t="s">
        <v>57</v>
      </c>
      <c r="F333" s="144">
        <v>230000</v>
      </c>
      <c r="G333" s="145">
        <v>173000</v>
      </c>
      <c r="H333" s="196">
        <v>75.2</v>
      </c>
    </row>
    <row r="334" spans="1:8" s="147" customFormat="1" ht="23.25" customHeight="1">
      <c r="A334" s="137" t="s">
        <v>713</v>
      </c>
      <c r="B334" s="137">
        <v>854</v>
      </c>
      <c r="C334" s="276" t="s">
        <v>727</v>
      </c>
      <c r="D334" s="276"/>
      <c r="E334" s="277"/>
      <c r="F334" s="278">
        <v>207338</v>
      </c>
      <c r="G334" s="262">
        <v>200000</v>
      </c>
      <c r="H334" s="296">
        <v>96.5</v>
      </c>
    </row>
    <row r="335" spans="1:8" ht="30.75" customHeight="1">
      <c r="A335" s="143"/>
      <c r="B335" s="143"/>
      <c r="C335" s="143">
        <v>85412</v>
      </c>
      <c r="D335" s="411" t="s">
        <v>64</v>
      </c>
      <c r="E335" s="385"/>
      <c r="F335" s="169">
        <v>6667</v>
      </c>
      <c r="G335" s="265" t="s">
        <v>812</v>
      </c>
      <c r="H335" s="297" t="s">
        <v>812</v>
      </c>
    </row>
    <row r="336" spans="1:8" ht="21" customHeight="1">
      <c r="A336" s="143"/>
      <c r="B336" s="143"/>
      <c r="C336" s="143"/>
      <c r="D336" s="3" t="s">
        <v>28</v>
      </c>
      <c r="E336" s="15" t="s">
        <v>29</v>
      </c>
      <c r="F336" s="169">
        <v>6667</v>
      </c>
      <c r="G336" s="265" t="s">
        <v>812</v>
      </c>
      <c r="H336" s="297" t="s">
        <v>812</v>
      </c>
    </row>
    <row r="337" spans="1:8" ht="20.25" customHeight="1">
      <c r="A337" s="143"/>
      <c r="B337" s="143"/>
      <c r="C337" s="4">
        <v>85415</v>
      </c>
      <c r="D337" s="408" t="s">
        <v>755</v>
      </c>
      <c r="E337" s="408"/>
      <c r="F337" s="169">
        <v>182004</v>
      </c>
      <c r="G337" s="145">
        <v>200000</v>
      </c>
      <c r="H337" s="196">
        <v>109.9</v>
      </c>
    </row>
    <row r="338" spans="1:8" ht="19.5" customHeight="1">
      <c r="A338" s="148"/>
      <c r="B338" s="148"/>
      <c r="C338" s="157"/>
      <c r="D338" s="154">
        <v>3240</v>
      </c>
      <c r="E338" s="150" t="s">
        <v>27</v>
      </c>
      <c r="F338" s="169">
        <v>182004</v>
      </c>
      <c r="G338" s="145">
        <v>200000</v>
      </c>
      <c r="H338" s="196">
        <v>109.9</v>
      </c>
    </row>
    <row r="339" spans="1:8" ht="19.5" customHeight="1">
      <c r="A339" s="148"/>
      <c r="B339" s="148"/>
      <c r="C339" s="4">
        <v>85495</v>
      </c>
      <c r="D339" s="408" t="s">
        <v>751</v>
      </c>
      <c r="E339" s="408"/>
      <c r="F339" s="224">
        <v>18667</v>
      </c>
      <c r="G339" s="265" t="s">
        <v>812</v>
      </c>
      <c r="H339" s="297" t="s">
        <v>812</v>
      </c>
    </row>
    <row r="340" spans="1:8" ht="21.75" customHeight="1">
      <c r="A340" s="148"/>
      <c r="B340" s="148"/>
      <c r="C340" s="14"/>
      <c r="D340" s="32">
        <v>4010</v>
      </c>
      <c r="E340" s="15" t="s">
        <v>904</v>
      </c>
      <c r="F340" s="224">
        <v>15600</v>
      </c>
      <c r="G340" s="265" t="s">
        <v>812</v>
      </c>
      <c r="H340" s="297" t="s">
        <v>812</v>
      </c>
    </row>
    <row r="341" spans="1:8" ht="22.5" customHeight="1">
      <c r="A341" s="148"/>
      <c r="B341" s="148"/>
      <c r="C341" s="14"/>
      <c r="D341" s="298">
        <v>4110</v>
      </c>
      <c r="E341" s="299" t="s">
        <v>906</v>
      </c>
      <c r="F341" s="221">
        <v>2684</v>
      </c>
      <c r="G341" s="285" t="s">
        <v>812</v>
      </c>
      <c r="H341" s="297" t="s">
        <v>812</v>
      </c>
    </row>
    <row r="342" spans="1:8" ht="23.25" customHeight="1">
      <c r="A342" s="148"/>
      <c r="B342" s="157"/>
      <c r="C342" s="5"/>
      <c r="D342" s="2">
        <v>4120</v>
      </c>
      <c r="E342" s="105" t="s">
        <v>907</v>
      </c>
      <c r="F342" s="224">
        <v>383</v>
      </c>
      <c r="G342" s="265" t="s">
        <v>812</v>
      </c>
      <c r="H342" s="297" t="s">
        <v>812</v>
      </c>
    </row>
    <row r="343" spans="1:8" ht="24.75" customHeight="1">
      <c r="A343" s="177" t="s">
        <v>715</v>
      </c>
      <c r="B343" s="177">
        <v>900</v>
      </c>
      <c r="C343" s="138" t="s">
        <v>728</v>
      </c>
      <c r="D343" s="300"/>
      <c r="E343" s="156"/>
      <c r="F343" s="141">
        <v>4234827</v>
      </c>
      <c r="G343" s="142">
        <v>5826654</v>
      </c>
      <c r="H343" s="136">
        <v>137.6</v>
      </c>
    </row>
    <row r="344" spans="1:8" ht="18.75" customHeight="1">
      <c r="A344" s="143"/>
      <c r="B344" s="143"/>
      <c r="C344" s="143">
        <v>90001</v>
      </c>
      <c r="D344" s="213" t="s">
        <v>756</v>
      </c>
      <c r="E344" s="214"/>
      <c r="F344" s="144">
        <v>2480827</v>
      </c>
      <c r="G344" s="145">
        <v>3950654</v>
      </c>
      <c r="H344" s="163">
        <v>159.2</v>
      </c>
    </row>
    <row r="345" spans="1:8" ht="24" customHeight="1">
      <c r="A345" s="143"/>
      <c r="B345" s="143"/>
      <c r="C345" s="143"/>
      <c r="D345" s="154">
        <v>4300</v>
      </c>
      <c r="E345" s="150" t="s">
        <v>895</v>
      </c>
      <c r="F345" s="301" t="s">
        <v>812</v>
      </c>
      <c r="G345" s="145">
        <v>10000</v>
      </c>
      <c r="H345" s="302" t="s">
        <v>812</v>
      </c>
    </row>
    <row r="346" spans="1:8" ht="27.75" customHeight="1">
      <c r="A346" s="148"/>
      <c r="B346" s="148"/>
      <c r="C346" s="148"/>
      <c r="D346" s="149">
        <v>6050</v>
      </c>
      <c r="E346" s="150" t="s">
        <v>65</v>
      </c>
      <c r="F346" s="176">
        <v>2480827</v>
      </c>
      <c r="G346" s="145">
        <v>3910654</v>
      </c>
      <c r="H346" s="163">
        <v>157.6</v>
      </c>
    </row>
    <row r="347" spans="1:8" ht="33" customHeight="1">
      <c r="A347" s="148"/>
      <c r="B347" s="148"/>
      <c r="C347" s="148"/>
      <c r="D347" s="149">
        <v>6059</v>
      </c>
      <c r="E347" s="150" t="s">
        <v>66</v>
      </c>
      <c r="F347" s="301" t="s">
        <v>812</v>
      </c>
      <c r="G347" s="145">
        <v>30000</v>
      </c>
      <c r="H347" s="159" t="s">
        <v>812</v>
      </c>
    </row>
    <row r="348" spans="1:8" ht="20.25" customHeight="1">
      <c r="A348" s="148"/>
      <c r="B348" s="148"/>
      <c r="C348" s="255">
        <v>90002</v>
      </c>
      <c r="D348" s="409" t="s">
        <v>858</v>
      </c>
      <c r="E348" s="410"/>
      <c r="F348" s="301" t="s">
        <v>812</v>
      </c>
      <c r="G348" s="145">
        <v>10000</v>
      </c>
      <c r="H348" s="302" t="s">
        <v>812</v>
      </c>
    </row>
    <row r="349" spans="1:8" ht="24" customHeight="1">
      <c r="A349" s="148"/>
      <c r="B349" s="148"/>
      <c r="C349" s="148"/>
      <c r="D349" s="149">
        <v>4300</v>
      </c>
      <c r="E349" s="256" t="s">
        <v>895</v>
      </c>
      <c r="F349" s="301" t="s">
        <v>812</v>
      </c>
      <c r="G349" s="145">
        <v>10000</v>
      </c>
      <c r="H349" s="304" t="s">
        <v>812</v>
      </c>
    </row>
    <row r="350" spans="1:8" s="147" customFormat="1" ht="21.75" customHeight="1">
      <c r="A350" s="143"/>
      <c r="B350" s="143"/>
      <c r="C350" s="161">
        <v>90003</v>
      </c>
      <c r="D350" s="210" t="s">
        <v>67</v>
      </c>
      <c r="E350" s="211"/>
      <c r="F350" s="169">
        <v>298000</v>
      </c>
      <c r="G350" s="145">
        <v>318000</v>
      </c>
      <c r="H350" s="163">
        <v>106.7</v>
      </c>
    </row>
    <row r="351" spans="1:8" ht="24.75" customHeight="1">
      <c r="A351" s="148"/>
      <c r="B351" s="148"/>
      <c r="C351" s="148"/>
      <c r="D351" s="187">
        <v>4210</v>
      </c>
      <c r="E351" s="156" t="s">
        <v>884</v>
      </c>
      <c r="F351" s="151">
        <v>20000</v>
      </c>
      <c r="G351" s="145">
        <v>18000</v>
      </c>
      <c r="H351" s="146">
        <v>90</v>
      </c>
    </row>
    <row r="352" spans="1:8" ht="24.75" customHeight="1">
      <c r="A352" s="148"/>
      <c r="B352" s="148"/>
      <c r="C352" s="157"/>
      <c r="D352" s="154">
        <v>4300</v>
      </c>
      <c r="E352" s="150" t="s">
        <v>895</v>
      </c>
      <c r="F352" s="151">
        <v>278000</v>
      </c>
      <c r="G352" s="145">
        <v>300000</v>
      </c>
      <c r="H352" s="146">
        <v>107.9</v>
      </c>
    </row>
    <row r="353" spans="1:8" s="147" customFormat="1" ht="24.75" customHeight="1">
      <c r="A353" s="143"/>
      <c r="B353" s="143"/>
      <c r="C353" s="161">
        <v>90004</v>
      </c>
      <c r="D353" s="213" t="s">
        <v>68</v>
      </c>
      <c r="E353" s="214"/>
      <c r="F353" s="144">
        <v>230000</v>
      </c>
      <c r="G353" s="145">
        <v>250000</v>
      </c>
      <c r="H353" s="163">
        <v>108.7</v>
      </c>
    </row>
    <row r="354" spans="1:8" ht="21" customHeight="1">
      <c r="A354" s="143"/>
      <c r="B354" s="143"/>
      <c r="C354" s="143"/>
      <c r="D354" s="149">
        <v>4170</v>
      </c>
      <c r="E354" s="214" t="s">
        <v>908</v>
      </c>
      <c r="F354" s="144">
        <v>5000</v>
      </c>
      <c r="G354" s="145">
        <v>5000</v>
      </c>
      <c r="H354" s="146">
        <v>100</v>
      </c>
    </row>
    <row r="355" spans="1:8" ht="21.75" customHeight="1">
      <c r="A355" s="148"/>
      <c r="B355" s="148"/>
      <c r="C355" s="148"/>
      <c r="D355" s="154">
        <v>4210</v>
      </c>
      <c r="E355" s="150" t="s">
        <v>884</v>
      </c>
      <c r="F355" s="151">
        <v>10000</v>
      </c>
      <c r="G355" s="145">
        <v>10000</v>
      </c>
      <c r="H355" s="146">
        <v>100</v>
      </c>
    </row>
    <row r="356" spans="1:8" ht="22.5" customHeight="1">
      <c r="A356" s="157"/>
      <c r="B356" s="157"/>
      <c r="C356" s="157"/>
      <c r="D356" s="154">
        <v>4300</v>
      </c>
      <c r="E356" s="150" t="s">
        <v>895</v>
      </c>
      <c r="F356" s="151">
        <v>215000</v>
      </c>
      <c r="G356" s="264">
        <v>235000</v>
      </c>
      <c r="H356" s="146">
        <v>109.3</v>
      </c>
    </row>
    <row r="357" spans="1:8" ht="24.75" customHeight="1">
      <c r="A357" s="143"/>
      <c r="B357" s="143"/>
      <c r="C357" s="143">
        <v>90015</v>
      </c>
      <c r="D357" s="210" t="s">
        <v>69</v>
      </c>
      <c r="E357" s="211"/>
      <c r="F357" s="169">
        <v>760000</v>
      </c>
      <c r="G357" s="269">
        <v>830000</v>
      </c>
      <c r="H357" s="171">
        <v>109.2</v>
      </c>
    </row>
    <row r="358" spans="1:8" s="147" customFormat="1" ht="24.75" customHeight="1">
      <c r="A358" s="148"/>
      <c r="B358" s="148"/>
      <c r="C358" s="148"/>
      <c r="D358" s="154">
        <v>4210</v>
      </c>
      <c r="E358" s="150" t="s">
        <v>884</v>
      </c>
      <c r="F358" s="151">
        <v>10000</v>
      </c>
      <c r="G358" s="145">
        <v>11000</v>
      </c>
      <c r="H358" s="146">
        <v>110</v>
      </c>
    </row>
    <row r="359" spans="1:8" ht="24.75" customHeight="1">
      <c r="A359" s="148"/>
      <c r="B359" s="148"/>
      <c r="C359" s="148"/>
      <c r="D359" s="154">
        <v>4260</v>
      </c>
      <c r="E359" s="150" t="s">
        <v>894</v>
      </c>
      <c r="F359" s="151">
        <v>321000</v>
      </c>
      <c r="G359" s="264">
        <v>344000</v>
      </c>
      <c r="H359" s="174">
        <v>107.2</v>
      </c>
    </row>
    <row r="360" spans="1:8" s="147" customFormat="1" ht="24.75" customHeight="1">
      <c r="A360" s="148"/>
      <c r="B360" s="148"/>
      <c r="C360" s="148"/>
      <c r="D360" s="154">
        <v>4270</v>
      </c>
      <c r="E360" s="150" t="s">
        <v>902</v>
      </c>
      <c r="F360" s="151">
        <v>260000</v>
      </c>
      <c r="G360" s="264">
        <v>275000</v>
      </c>
      <c r="H360" s="174">
        <v>105.8</v>
      </c>
    </row>
    <row r="361" spans="1:8" ht="33" customHeight="1">
      <c r="A361" s="148"/>
      <c r="B361" s="148"/>
      <c r="C361" s="148"/>
      <c r="D361" s="148">
        <v>6050</v>
      </c>
      <c r="E361" s="172" t="s">
        <v>887</v>
      </c>
      <c r="F361" s="173">
        <v>169000</v>
      </c>
      <c r="G361" s="145">
        <v>200000</v>
      </c>
      <c r="H361" s="163">
        <v>118.3</v>
      </c>
    </row>
    <row r="362" spans="1:8" ht="26.25" customHeight="1">
      <c r="A362" s="143"/>
      <c r="B362" s="143"/>
      <c r="C362" s="161">
        <v>90095</v>
      </c>
      <c r="D362" s="213" t="s">
        <v>751</v>
      </c>
      <c r="E362" s="214"/>
      <c r="F362" s="144">
        <v>466000</v>
      </c>
      <c r="G362" s="145">
        <v>468000</v>
      </c>
      <c r="H362" s="163">
        <v>100.4</v>
      </c>
    </row>
    <row r="363" spans="1:8" s="147" customFormat="1" ht="26.25" customHeight="1">
      <c r="A363" s="148"/>
      <c r="B363" s="148"/>
      <c r="C363" s="148"/>
      <c r="D363" s="157">
        <v>4210</v>
      </c>
      <c r="E363" s="175" t="s">
        <v>884</v>
      </c>
      <c r="F363" s="176">
        <v>15000</v>
      </c>
      <c r="G363" s="264">
        <v>15000</v>
      </c>
      <c r="H363" s="183">
        <v>100</v>
      </c>
    </row>
    <row r="364" spans="1:8" ht="26.25" customHeight="1">
      <c r="A364" s="148"/>
      <c r="B364" s="148"/>
      <c r="C364" s="148"/>
      <c r="D364" s="154">
        <v>4260</v>
      </c>
      <c r="E364" s="150" t="s">
        <v>894</v>
      </c>
      <c r="F364" s="151">
        <v>25000</v>
      </c>
      <c r="G364" s="264">
        <v>25000</v>
      </c>
      <c r="H364" s="174">
        <v>100</v>
      </c>
    </row>
    <row r="365" spans="1:8" ht="26.25" customHeight="1">
      <c r="A365" s="148"/>
      <c r="B365" s="148"/>
      <c r="C365" s="148"/>
      <c r="D365" s="154">
        <v>4270</v>
      </c>
      <c r="E365" s="150" t="s">
        <v>902</v>
      </c>
      <c r="F365" s="151">
        <v>300000</v>
      </c>
      <c r="G365" s="264">
        <v>300000</v>
      </c>
      <c r="H365" s="174">
        <v>100</v>
      </c>
    </row>
    <row r="366" spans="1:8" s="147" customFormat="1" ht="26.25" customHeight="1">
      <c r="A366" s="157"/>
      <c r="B366" s="157"/>
      <c r="C366" s="157"/>
      <c r="D366" s="154">
        <v>4300</v>
      </c>
      <c r="E366" s="150" t="s">
        <v>895</v>
      </c>
      <c r="F366" s="151">
        <v>126000</v>
      </c>
      <c r="G366" s="264">
        <v>128000</v>
      </c>
      <c r="H366" s="174">
        <v>101.6</v>
      </c>
    </row>
    <row r="367" spans="1:8" ht="26.25" customHeight="1">
      <c r="A367" s="137" t="s">
        <v>825</v>
      </c>
      <c r="B367" s="137">
        <v>921</v>
      </c>
      <c r="C367" s="276" t="s">
        <v>729</v>
      </c>
      <c r="D367" s="276"/>
      <c r="E367" s="305"/>
      <c r="F367" s="278">
        <v>1681982</v>
      </c>
      <c r="G367" s="262">
        <v>3559448</v>
      </c>
      <c r="H367" s="280">
        <v>211.6</v>
      </c>
    </row>
    <row r="368" spans="1:8" ht="26.25" customHeight="1">
      <c r="A368" s="143"/>
      <c r="B368" s="143"/>
      <c r="C368" s="161">
        <v>92105</v>
      </c>
      <c r="D368" s="411" t="s">
        <v>70</v>
      </c>
      <c r="E368" s="385"/>
      <c r="F368" s="144">
        <v>9000</v>
      </c>
      <c r="G368" s="145">
        <v>15000</v>
      </c>
      <c r="H368" s="146">
        <v>166.7</v>
      </c>
    </row>
    <row r="369" spans="1:8" ht="52.5" customHeight="1">
      <c r="A369" s="143"/>
      <c r="B369" s="143"/>
      <c r="C369" s="306"/>
      <c r="D369" s="149">
        <v>2820</v>
      </c>
      <c r="E369" s="156" t="s">
        <v>19</v>
      </c>
      <c r="F369" s="144">
        <v>9000</v>
      </c>
      <c r="G369" s="145">
        <v>15000</v>
      </c>
      <c r="H369" s="146">
        <v>166.7</v>
      </c>
    </row>
    <row r="370" spans="1:8" s="147" customFormat="1" ht="23.25" customHeight="1">
      <c r="A370" s="143"/>
      <c r="B370" s="143"/>
      <c r="C370" s="161">
        <v>92109</v>
      </c>
      <c r="D370" s="434" t="s">
        <v>71</v>
      </c>
      <c r="E370" s="435"/>
      <c r="F370" s="144">
        <v>573907</v>
      </c>
      <c r="G370" s="145">
        <v>653907</v>
      </c>
      <c r="H370" s="146">
        <v>113.9</v>
      </c>
    </row>
    <row r="371" spans="1:8" ht="36" customHeight="1">
      <c r="A371" s="143"/>
      <c r="B371" s="143"/>
      <c r="C371" s="143"/>
      <c r="D371" s="149">
        <v>2480</v>
      </c>
      <c r="E371" s="211" t="s">
        <v>72</v>
      </c>
      <c r="F371" s="144">
        <v>573907</v>
      </c>
      <c r="G371" s="264">
        <v>653907</v>
      </c>
      <c r="H371" s="146">
        <v>113.9</v>
      </c>
    </row>
    <row r="372" spans="1:8" ht="21" customHeight="1">
      <c r="A372" s="143"/>
      <c r="B372" s="143"/>
      <c r="C372" s="161">
        <v>92116</v>
      </c>
      <c r="D372" s="434" t="s">
        <v>822</v>
      </c>
      <c r="E372" s="435"/>
      <c r="F372" s="144">
        <v>1062982</v>
      </c>
      <c r="G372" s="145">
        <v>764961</v>
      </c>
      <c r="H372" s="163">
        <v>72</v>
      </c>
    </row>
    <row r="373" spans="1:8" ht="30.75" customHeight="1">
      <c r="A373" s="143"/>
      <c r="B373" s="143"/>
      <c r="C373" s="143"/>
      <c r="D373" s="149">
        <v>2480</v>
      </c>
      <c r="E373" s="211" t="s">
        <v>72</v>
      </c>
      <c r="F373" s="144">
        <v>558419</v>
      </c>
      <c r="G373" s="264">
        <v>486776</v>
      </c>
      <c r="H373" s="146">
        <v>87.2</v>
      </c>
    </row>
    <row r="374" spans="1:8" s="147" customFormat="1" ht="34.5" customHeight="1">
      <c r="A374" s="148"/>
      <c r="B374" s="148"/>
      <c r="C374" s="157"/>
      <c r="D374" s="154">
        <v>6050</v>
      </c>
      <c r="E374" s="150" t="s">
        <v>899</v>
      </c>
      <c r="F374" s="151">
        <v>504563</v>
      </c>
      <c r="G374" s="264">
        <v>278185</v>
      </c>
      <c r="H374" s="174">
        <v>55.1</v>
      </c>
    </row>
    <row r="375" spans="1:8" s="147" customFormat="1" ht="22.5" customHeight="1">
      <c r="A375" s="143"/>
      <c r="B375" s="143"/>
      <c r="C375" s="307">
        <v>92120</v>
      </c>
      <c r="D375" s="434" t="s">
        <v>856</v>
      </c>
      <c r="E375" s="435"/>
      <c r="F375" s="144">
        <v>35000</v>
      </c>
      <c r="G375" s="265" t="s">
        <v>812</v>
      </c>
      <c r="H375" s="265" t="s">
        <v>812</v>
      </c>
    </row>
    <row r="376" spans="1:8" s="147" customFormat="1" ht="25.5" customHeight="1">
      <c r="A376" s="148"/>
      <c r="B376" s="148"/>
      <c r="C376" s="308"/>
      <c r="D376" s="149">
        <v>4270</v>
      </c>
      <c r="E376" s="150" t="s">
        <v>902</v>
      </c>
      <c r="F376" s="151">
        <v>25000</v>
      </c>
      <c r="G376" s="265" t="s">
        <v>812</v>
      </c>
      <c r="H376" s="159" t="s">
        <v>812</v>
      </c>
    </row>
    <row r="377" spans="1:8" ht="81.75" customHeight="1">
      <c r="A377" s="157"/>
      <c r="B377" s="157"/>
      <c r="C377" s="157"/>
      <c r="D377" s="155">
        <v>6059</v>
      </c>
      <c r="E377" s="156" t="s">
        <v>892</v>
      </c>
      <c r="F377" s="144">
        <v>10000</v>
      </c>
      <c r="G377" s="265" t="s">
        <v>812</v>
      </c>
      <c r="H377" s="265" t="s">
        <v>812</v>
      </c>
    </row>
    <row r="378" spans="1:8" ht="24" customHeight="1">
      <c r="A378" s="148"/>
      <c r="B378" s="148"/>
      <c r="C378" s="309">
        <v>92120</v>
      </c>
      <c r="D378" s="406" t="s">
        <v>854</v>
      </c>
      <c r="E378" s="407"/>
      <c r="F378" s="285" t="s">
        <v>812</v>
      </c>
      <c r="G378" s="286">
        <v>2125580</v>
      </c>
      <c r="H378" s="285" t="s">
        <v>812</v>
      </c>
    </row>
    <row r="379" spans="1:8" ht="78.75" customHeight="1">
      <c r="A379" s="148"/>
      <c r="B379" s="148"/>
      <c r="C379" s="310"/>
      <c r="D379" s="149">
        <v>2720</v>
      </c>
      <c r="E379" s="214" t="s">
        <v>73</v>
      </c>
      <c r="F379" s="311" t="s">
        <v>812</v>
      </c>
      <c r="G379" s="145">
        <v>460000</v>
      </c>
      <c r="H379" s="159" t="s">
        <v>812</v>
      </c>
    </row>
    <row r="380" spans="1:8" ht="30.75" customHeight="1">
      <c r="A380" s="148"/>
      <c r="B380" s="148"/>
      <c r="C380" s="310"/>
      <c r="D380" s="154">
        <v>6050</v>
      </c>
      <c r="E380" s="150" t="s">
        <v>899</v>
      </c>
      <c r="F380" s="312" t="s">
        <v>812</v>
      </c>
      <c r="G380" s="145">
        <v>30000</v>
      </c>
      <c r="H380" s="159" t="s">
        <v>812</v>
      </c>
    </row>
    <row r="381" spans="1:8" ht="85.5" customHeight="1">
      <c r="A381" s="148"/>
      <c r="B381" s="148"/>
      <c r="C381" s="310"/>
      <c r="D381" s="157">
        <v>6058</v>
      </c>
      <c r="E381" s="156" t="s">
        <v>891</v>
      </c>
      <c r="F381" s="313" t="s">
        <v>812</v>
      </c>
      <c r="G381" s="145">
        <v>1226685</v>
      </c>
      <c r="H381" s="159" t="s">
        <v>812</v>
      </c>
    </row>
    <row r="382" spans="1:8" ht="81.75" customHeight="1">
      <c r="A382" s="148"/>
      <c r="B382" s="148"/>
      <c r="C382" s="310"/>
      <c r="D382" s="155">
        <v>6059</v>
      </c>
      <c r="E382" s="156" t="s">
        <v>892</v>
      </c>
      <c r="F382" s="313" t="s">
        <v>812</v>
      </c>
      <c r="G382" s="145">
        <v>408895</v>
      </c>
      <c r="H382" s="159" t="s">
        <v>812</v>
      </c>
    </row>
    <row r="383" spans="1:8" ht="21.75" customHeight="1">
      <c r="A383" s="143"/>
      <c r="B383" s="143"/>
      <c r="C383" s="314">
        <v>92195</v>
      </c>
      <c r="D383" s="213" t="s">
        <v>751</v>
      </c>
      <c r="E383" s="214"/>
      <c r="F383" s="144">
        <v>1093</v>
      </c>
      <c r="G383" s="265" t="s">
        <v>812</v>
      </c>
      <c r="H383" s="159" t="s">
        <v>812</v>
      </c>
    </row>
    <row r="384" spans="1:8" s="147" customFormat="1" ht="23.25" customHeight="1">
      <c r="A384" s="157"/>
      <c r="B384" s="157"/>
      <c r="C384" s="287"/>
      <c r="D384" s="157">
        <v>4170</v>
      </c>
      <c r="E384" s="175" t="s">
        <v>908</v>
      </c>
      <c r="F384" s="144">
        <v>1093</v>
      </c>
      <c r="G384" s="265" t="s">
        <v>812</v>
      </c>
      <c r="H384" s="159" t="s">
        <v>812</v>
      </c>
    </row>
    <row r="385" spans="1:8" s="147" customFormat="1" ht="27.75" customHeight="1">
      <c r="A385" s="177" t="s">
        <v>74</v>
      </c>
      <c r="B385" s="177">
        <v>926</v>
      </c>
      <c r="C385" s="138" t="s">
        <v>730</v>
      </c>
      <c r="D385" s="315"/>
      <c r="E385" s="316"/>
      <c r="F385" s="278">
        <v>486300</v>
      </c>
      <c r="G385" s="262">
        <v>511600</v>
      </c>
      <c r="H385" s="136">
        <v>105.2</v>
      </c>
    </row>
    <row r="386" spans="1:8" ht="27" customHeight="1">
      <c r="A386" s="160"/>
      <c r="B386" s="160"/>
      <c r="C386" s="143">
        <v>92605</v>
      </c>
      <c r="D386" s="210" t="s">
        <v>75</v>
      </c>
      <c r="E386" s="295"/>
      <c r="F386" s="169">
        <v>486300</v>
      </c>
      <c r="G386" s="145">
        <v>511600</v>
      </c>
      <c r="H386" s="171">
        <v>105.2</v>
      </c>
    </row>
    <row r="387" spans="1:8" ht="56.25" customHeight="1">
      <c r="A387" s="164"/>
      <c r="B387" s="164"/>
      <c r="C387" s="164"/>
      <c r="D387" s="154">
        <v>2820</v>
      </c>
      <c r="E387" s="175" t="s">
        <v>19</v>
      </c>
      <c r="F387" s="144">
        <v>136000</v>
      </c>
      <c r="G387" s="145">
        <v>160000</v>
      </c>
      <c r="H387" s="146">
        <v>117.6</v>
      </c>
    </row>
    <row r="388" spans="1:8" ht="28.5" customHeight="1">
      <c r="A388" s="164"/>
      <c r="B388" s="164"/>
      <c r="C388" s="164"/>
      <c r="D388" s="154">
        <v>3020</v>
      </c>
      <c r="E388" s="175" t="s">
        <v>903</v>
      </c>
      <c r="F388" s="144">
        <v>338</v>
      </c>
      <c r="G388" s="145">
        <v>500</v>
      </c>
      <c r="H388" s="146">
        <v>147.9</v>
      </c>
    </row>
    <row r="389" spans="1:8" s="147" customFormat="1" ht="28.5" customHeight="1">
      <c r="A389" s="164"/>
      <c r="B389" s="164"/>
      <c r="C389" s="164"/>
      <c r="D389" s="154">
        <v>4010</v>
      </c>
      <c r="E389" s="175" t="s">
        <v>904</v>
      </c>
      <c r="F389" s="144">
        <v>67200</v>
      </c>
      <c r="G389" s="145">
        <v>68208</v>
      </c>
      <c r="H389" s="146">
        <v>101.5</v>
      </c>
    </row>
    <row r="390" spans="1:8" s="147" customFormat="1" ht="28.5" customHeight="1">
      <c r="A390" s="164"/>
      <c r="B390" s="164"/>
      <c r="C390" s="164"/>
      <c r="D390" s="154">
        <v>4040</v>
      </c>
      <c r="E390" s="175" t="s">
        <v>905</v>
      </c>
      <c r="F390" s="158" t="s">
        <v>812</v>
      </c>
      <c r="G390" s="145">
        <v>5888</v>
      </c>
      <c r="H390" s="317" t="s">
        <v>812</v>
      </c>
    </row>
    <row r="391" spans="1:8" ht="28.5" customHeight="1">
      <c r="A391" s="164"/>
      <c r="B391" s="164"/>
      <c r="C391" s="164"/>
      <c r="D391" s="154">
        <v>4110</v>
      </c>
      <c r="E391" s="175" t="s">
        <v>906</v>
      </c>
      <c r="F391" s="144">
        <v>11915</v>
      </c>
      <c r="G391" s="264">
        <v>12800</v>
      </c>
      <c r="H391" s="146">
        <v>107.4</v>
      </c>
    </row>
    <row r="392" spans="1:8" ht="28.5" customHeight="1">
      <c r="A392" s="164"/>
      <c r="B392" s="164"/>
      <c r="C392" s="164"/>
      <c r="D392" s="154">
        <v>4120</v>
      </c>
      <c r="E392" s="175" t="s">
        <v>907</v>
      </c>
      <c r="F392" s="144">
        <v>1595</v>
      </c>
      <c r="G392" s="264">
        <v>1815</v>
      </c>
      <c r="H392" s="146">
        <v>113.8</v>
      </c>
    </row>
    <row r="393" spans="1:8" s="147" customFormat="1" ht="28.5" customHeight="1">
      <c r="A393" s="168"/>
      <c r="B393" s="168"/>
      <c r="C393" s="168"/>
      <c r="D393" s="154">
        <v>4170</v>
      </c>
      <c r="E393" s="175" t="s">
        <v>908</v>
      </c>
      <c r="F393" s="144">
        <v>48600</v>
      </c>
      <c r="G393" s="145">
        <v>48600</v>
      </c>
      <c r="H393" s="146">
        <v>100</v>
      </c>
    </row>
    <row r="394" spans="1:8" ht="28.5" customHeight="1">
      <c r="A394" s="164"/>
      <c r="B394" s="164"/>
      <c r="C394" s="164"/>
      <c r="D394" s="157">
        <v>4210</v>
      </c>
      <c r="E394" s="175" t="s">
        <v>884</v>
      </c>
      <c r="F394" s="169">
        <v>50180</v>
      </c>
      <c r="G394" s="266">
        <v>50165</v>
      </c>
      <c r="H394" s="196">
        <v>100</v>
      </c>
    </row>
    <row r="395" spans="1:8" ht="28.5" customHeight="1">
      <c r="A395" s="164"/>
      <c r="B395" s="164"/>
      <c r="C395" s="164"/>
      <c r="D395" s="154">
        <v>4260</v>
      </c>
      <c r="E395" s="175" t="s">
        <v>894</v>
      </c>
      <c r="F395" s="144">
        <v>55864</v>
      </c>
      <c r="G395" s="264">
        <v>55864</v>
      </c>
      <c r="H395" s="146">
        <v>100</v>
      </c>
    </row>
    <row r="396" spans="1:8" s="147" customFormat="1" ht="28.5" customHeight="1">
      <c r="A396" s="164"/>
      <c r="B396" s="164"/>
      <c r="C396" s="164"/>
      <c r="D396" s="157">
        <v>4270</v>
      </c>
      <c r="E396" s="175" t="s">
        <v>902</v>
      </c>
      <c r="F396" s="169">
        <v>18000</v>
      </c>
      <c r="G396" s="266">
        <v>18000</v>
      </c>
      <c r="H396" s="196">
        <v>100</v>
      </c>
    </row>
    <row r="397" spans="1:8" ht="28.5" customHeight="1">
      <c r="A397" s="164"/>
      <c r="B397" s="164"/>
      <c r="C397" s="164"/>
      <c r="D397" s="154">
        <v>4300</v>
      </c>
      <c r="E397" s="175" t="s">
        <v>895</v>
      </c>
      <c r="F397" s="144">
        <v>81060</v>
      </c>
      <c r="G397" s="264">
        <v>81060</v>
      </c>
      <c r="H397" s="146">
        <v>100</v>
      </c>
    </row>
    <row r="398" spans="1:8" ht="28.5" customHeight="1">
      <c r="A398" s="164"/>
      <c r="B398" s="164"/>
      <c r="C398" s="164"/>
      <c r="D398" s="154">
        <v>4350</v>
      </c>
      <c r="E398" s="175" t="s">
        <v>2</v>
      </c>
      <c r="F398" s="144">
        <v>800</v>
      </c>
      <c r="G398" s="264">
        <v>1000</v>
      </c>
      <c r="H398" s="146">
        <v>125</v>
      </c>
    </row>
    <row r="399" spans="1:8" ht="28.5" customHeight="1">
      <c r="A399" s="164"/>
      <c r="B399" s="164"/>
      <c r="C399" s="164"/>
      <c r="D399" s="154">
        <v>4410</v>
      </c>
      <c r="E399" s="175" t="s">
        <v>910</v>
      </c>
      <c r="F399" s="144">
        <v>3200</v>
      </c>
      <c r="G399" s="264">
        <v>3000</v>
      </c>
      <c r="H399" s="146">
        <v>93.8</v>
      </c>
    </row>
    <row r="400" spans="1:8" ht="28.5" customHeight="1">
      <c r="A400" s="164"/>
      <c r="B400" s="164"/>
      <c r="C400" s="164"/>
      <c r="D400" s="154">
        <v>4430</v>
      </c>
      <c r="E400" s="175" t="s">
        <v>911</v>
      </c>
      <c r="F400" s="144">
        <v>1000</v>
      </c>
      <c r="G400" s="264">
        <v>2000</v>
      </c>
      <c r="H400" s="146">
        <v>200</v>
      </c>
    </row>
    <row r="401" spans="1:8" ht="31.5" customHeight="1">
      <c r="A401" s="164"/>
      <c r="B401" s="164"/>
      <c r="C401" s="164"/>
      <c r="D401" s="154">
        <v>4440</v>
      </c>
      <c r="E401" s="175" t="s">
        <v>912</v>
      </c>
      <c r="F401" s="144">
        <v>2566</v>
      </c>
      <c r="G401" s="264">
        <v>2700</v>
      </c>
      <c r="H401" s="146">
        <v>105.2</v>
      </c>
    </row>
    <row r="402" spans="1:8" ht="31.5" customHeight="1">
      <c r="A402" s="168"/>
      <c r="B402" s="168"/>
      <c r="C402" s="168"/>
      <c r="D402" s="154">
        <v>6060</v>
      </c>
      <c r="E402" s="175" t="s">
        <v>914</v>
      </c>
      <c r="F402" s="144">
        <v>7982</v>
      </c>
      <c r="G402" s="265" t="s">
        <v>812</v>
      </c>
      <c r="H402" s="317" t="s">
        <v>812</v>
      </c>
    </row>
    <row r="403" spans="7:8" ht="21" customHeight="1">
      <c r="G403" s="318"/>
      <c r="H403" s="319"/>
    </row>
    <row r="404" spans="1:8" ht="21" customHeight="1">
      <c r="A404" t="s">
        <v>76</v>
      </c>
      <c r="H404" s="319"/>
    </row>
    <row r="405" ht="21" customHeight="1">
      <c r="H405" s="319"/>
    </row>
    <row r="406" ht="21" customHeight="1">
      <c r="H406" s="319"/>
    </row>
    <row r="407" ht="21" customHeight="1">
      <c r="H407" s="319"/>
    </row>
    <row r="408" ht="21" customHeight="1">
      <c r="H408" s="319"/>
    </row>
    <row r="409" ht="21" customHeight="1">
      <c r="H409" s="319"/>
    </row>
    <row r="410" ht="21" customHeight="1">
      <c r="H410" s="319"/>
    </row>
    <row r="411" ht="21" customHeight="1">
      <c r="H411" s="319"/>
    </row>
    <row r="412" ht="30" customHeight="1">
      <c r="H412" s="319"/>
    </row>
    <row r="413" ht="12.75">
      <c r="H413" s="319"/>
    </row>
    <row r="414" ht="12.75">
      <c r="H414" s="319"/>
    </row>
    <row r="415" ht="12.75">
      <c r="H415" s="319"/>
    </row>
    <row r="416" ht="12.75">
      <c r="H416" s="319"/>
    </row>
    <row r="417" ht="12.75">
      <c r="H417" s="319"/>
    </row>
    <row r="418" ht="12.75">
      <c r="H418" s="319"/>
    </row>
    <row r="419" ht="12.75">
      <c r="H419" s="319"/>
    </row>
    <row r="420" ht="12.75">
      <c r="H420" s="319"/>
    </row>
    <row r="421" ht="12.75">
      <c r="H421" s="319"/>
    </row>
    <row r="422" ht="12.75">
      <c r="H422" s="319"/>
    </row>
    <row r="423" ht="12.75">
      <c r="H423" s="319"/>
    </row>
    <row r="424" ht="12.75">
      <c r="H424" s="319"/>
    </row>
    <row r="425" ht="12.75">
      <c r="H425" s="319"/>
    </row>
    <row r="426" ht="12.75">
      <c r="H426" s="319"/>
    </row>
    <row r="427" ht="12.75">
      <c r="H427" s="319"/>
    </row>
    <row r="428" ht="12.75">
      <c r="H428" s="319"/>
    </row>
    <row r="429" ht="12.75">
      <c r="H429" s="319"/>
    </row>
    <row r="430" ht="12.75">
      <c r="H430" s="319"/>
    </row>
    <row r="431" ht="12.75">
      <c r="H431" s="319"/>
    </row>
    <row r="432" ht="12.75">
      <c r="H432" s="319"/>
    </row>
    <row r="433" ht="12.75">
      <c r="H433" s="319"/>
    </row>
    <row r="434" ht="12.75">
      <c r="H434" s="319"/>
    </row>
    <row r="435" ht="12.75">
      <c r="H435" s="319"/>
    </row>
    <row r="436" ht="12.75">
      <c r="H436" s="319"/>
    </row>
    <row r="437" ht="12.75">
      <c r="H437" s="319"/>
    </row>
    <row r="438" ht="12.75">
      <c r="H438" s="319"/>
    </row>
    <row r="439" ht="12.75">
      <c r="H439" s="319"/>
    </row>
    <row r="440" ht="12.75">
      <c r="H440" s="319"/>
    </row>
    <row r="441" ht="12.75">
      <c r="H441" s="319"/>
    </row>
    <row r="442" ht="12.75">
      <c r="H442" s="319"/>
    </row>
    <row r="443" ht="12.75">
      <c r="H443" s="319"/>
    </row>
    <row r="444" ht="12.75">
      <c r="H444" s="319"/>
    </row>
    <row r="445" ht="12.75">
      <c r="H445" s="319"/>
    </row>
    <row r="446" ht="12.75">
      <c r="H446" s="319"/>
    </row>
    <row r="447" ht="12.75">
      <c r="H447" s="319"/>
    </row>
    <row r="448" ht="12.75">
      <c r="H448" s="319"/>
    </row>
    <row r="449" ht="12.75">
      <c r="H449" s="319"/>
    </row>
    <row r="450" ht="12.75">
      <c r="H450" s="319"/>
    </row>
    <row r="451" ht="12.75">
      <c r="H451" s="319"/>
    </row>
    <row r="452" ht="12.75">
      <c r="H452" s="319"/>
    </row>
    <row r="453" ht="12.75">
      <c r="H453" s="319"/>
    </row>
    <row r="454" ht="12.75">
      <c r="H454" s="319"/>
    </row>
    <row r="455" ht="12.75">
      <c r="H455" s="319"/>
    </row>
    <row r="456" ht="12.75">
      <c r="H456" s="319"/>
    </row>
    <row r="457" ht="12.75">
      <c r="H457" s="319"/>
    </row>
    <row r="458" ht="12.75">
      <c r="H458" s="319"/>
    </row>
    <row r="459" ht="12.75">
      <c r="H459" s="319"/>
    </row>
    <row r="460" ht="12.75">
      <c r="H460" s="319"/>
    </row>
    <row r="461" ht="12.75">
      <c r="H461" s="319"/>
    </row>
    <row r="462" ht="12.75">
      <c r="H462" s="319"/>
    </row>
    <row r="463" ht="12.75">
      <c r="H463" s="319"/>
    </row>
    <row r="464" ht="12.75">
      <c r="H464" s="319"/>
    </row>
    <row r="465" ht="12.75">
      <c r="H465" s="319"/>
    </row>
    <row r="466" ht="12.75">
      <c r="H466" s="319"/>
    </row>
    <row r="467" ht="12.75">
      <c r="H467" s="319"/>
    </row>
    <row r="468" ht="12.75">
      <c r="H468" s="319"/>
    </row>
    <row r="469" ht="12.75">
      <c r="H469" s="319"/>
    </row>
    <row r="470" ht="12.75">
      <c r="H470" s="319"/>
    </row>
    <row r="471" ht="12.75">
      <c r="H471" s="319"/>
    </row>
    <row r="472" ht="12.75">
      <c r="H472" s="319"/>
    </row>
    <row r="473" ht="12.75">
      <c r="H473" s="319"/>
    </row>
    <row r="474" ht="12.75">
      <c r="H474" s="319"/>
    </row>
    <row r="475" ht="12.75">
      <c r="H475" s="319"/>
    </row>
    <row r="476" ht="12.75">
      <c r="H476" s="319"/>
    </row>
    <row r="477" ht="12.75">
      <c r="H477" s="319"/>
    </row>
    <row r="478" ht="12.75">
      <c r="H478" s="319"/>
    </row>
    <row r="479" ht="12.75">
      <c r="H479" s="319"/>
    </row>
    <row r="480" ht="12.75">
      <c r="H480" s="319"/>
    </row>
    <row r="481" ht="12.75">
      <c r="H481" s="319"/>
    </row>
    <row r="482" ht="12.75">
      <c r="H482" s="319"/>
    </row>
    <row r="483" ht="12.75">
      <c r="H483" s="319"/>
    </row>
    <row r="484" ht="12.75">
      <c r="H484" s="319"/>
    </row>
    <row r="485" ht="12.75">
      <c r="H485" s="319"/>
    </row>
    <row r="486" ht="12.75">
      <c r="H486" s="319"/>
    </row>
    <row r="487" ht="12.75">
      <c r="H487" s="319"/>
    </row>
    <row r="488" ht="12.75">
      <c r="H488" s="319"/>
    </row>
    <row r="489" ht="12.75">
      <c r="H489" s="319"/>
    </row>
    <row r="490" ht="12.75">
      <c r="H490" s="319"/>
    </row>
    <row r="491" ht="12.75">
      <c r="H491" s="319"/>
    </row>
    <row r="492" ht="12.75">
      <c r="H492" s="319"/>
    </row>
    <row r="493" ht="12.75">
      <c r="H493" s="319"/>
    </row>
    <row r="494" ht="12.75">
      <c r="H494" s="319"/>
    </row>
    <row r="495" ht="12.75">
      <c r="H495" s="319"/>
    </row>
    <row r="496" ht="12.75">
      <c r="H496" s="319"/>
    </row>
    <row r="497" ht="12.75">
      <c r="H497" s="319"/>
    </row>
    <row r="498" ht="12.75">
      <c r="H498" s="319"/>
    </row>
    <row r="499" ht="12.75">
      <c r="H499" s="319"/>
    </row>
    <row r="500" ht="12.75">
      <c r="H500" s="319"/>
    </row>
    <row r="501" ht="12.75">
      <c r="H501" s="319"/>
    </row>
    <row r="502" ht="12.75">
      <c r="H502" s="319"/>
    </row>
    <row r="503" ht="12.75">
      <c r="H503" s="319"/>
    </row>
    <row r="504" ht="12.75">
      <c r="H504" s="319"/>
    </row>
    <row r="505" ht="12.75">
      <c r="H505" s="319"/>
    </row>
    <row r="506" ht="12.75">
      <c r="H506" s="319"/>
    </row>
    <row r="507" ht="12.75">
      <c r="H507" s="319"/>
    </row>
    <row r="508" ht="12.75">
      <c r="H508" s="319"/>
    </row>
    <row r="509" ht="12.75">
      <c r="H509" s="319"/>
    </row>
    <row r="510" ht="12.75">
      <c r="H510" s="319"/>
    </row>
    <row r="511" ht="12.75">
      <c r="H511" s="319"/>
    </row>
    <row r="512" ht="12.75">
      <c r="H512" s="319"/>
    </row>
    <row r="513" ht="12.75">
      <c r="H513" s="319"/>
    </row>
    <row r="514" ht="12.75">
      <c r="H514" s="319"/>
    </row>
    <row r="515" ht="12.75">
      <c r="H515" s="319"/>
    </row>
    <row r="516" ht="12.75">
      <c r="H516" s="319"/>
    </row>
    <row r="517" ht="12.75">
      <c r="H517" s="319"/>
    </row>
    <row r="518" ht="12.75">
      <c r="H518" s="319"/>
    </row>
    <row r="519" ht="12.75">
      <c r="H519" s="319"/>
    </row>
    <row r="520" ht="12.75">
      <c r="H520" s="319"/>
    </row>
    <row r="521" ht="12.75">
      <c r="H521" s="319"/>
    </row>
    <row r="522" ht="12.75">
      <c r="H522" s="319"/>
    </row>
    <row r="523" ht="12.75">
      <c r="H523" s="319"/>
    </row>
    <row r="524" ht="12.75">
      <c r="H524" s="319"/>
    </row>
    <row r="525" ht="12.75">
      <c r="H525" s="319"/>
    </row>
    <row r="526" ht="12.75">
      <c r="H526" s="319"/>
    </row>
    <row r="527" ht="12.75">
      <c r="H527" s="319"/>
    </row>
    <row r="528" ht="12.75">
      <c r="H528" s="319"/>
    </row>
    <row r="529" ht="12.75">
      <c r="H529" s="319"/>
    </row>
    <row r="530" ht="12.75">
      <c r="H530" s="319"/>
    </row>
    <row r="531" ht="12.75">
      <c r="H531" s="319"/>
    </row>
    <row r="532" ht="12.75">
      <c r="H532" s="319"/>
    </row>
    <row r="533" ht="12.75">
      <c r="H533" s="319"/>
    </row>
    <row r="534" ht="12.75">
      <c r="H534" s="319"/>
    </row>
    <row r="535" ht="12.75">
      <c r="H535" s="319"/>
    </row>
    <row r="536" ht="12.75">
      <c r="H536" s="319"/>
    </row>
    <row r="537" ht="12.75">
      <c r="H537" s="319"/>
    </row>
    <row r="538" ht="12.75">
      <c r="H538" s="319"/>
    </row>
    <row r="539" ht="12.75">
      <c r="H539" s="319"/>
    </row>
    <row r="540" ht="12.75">
      <c r="H540" s="319"/>
    </row>
    <row r="541" ht="12.75">
      <c r="H541" s="319"/>
    </row>
    <row r="542" ht="12.75">
      <c r="H542" s="319"/>
    </row>
    <row r="543" ht="12.75">
      <c r="H543" s="319"/>
    </row>
    <row r="544" ht="12.75">
      <c r="H544" s="319"/>
    </row>
    <row r="545" ht="12.75">
      <c r="H545" s="319"/>
    </row>
    <row r="546" ht="12.75">
      <c r="H546" s="319"/>
    </row>
    <row r="547" ht="12.75">
      <c r="H547" s="319"/>
    </row>
    <row r="548" ht="12.75">
      <c r="H548" s="319"/>
    </row>
    <row r="549" ht="12.75">
      <c r="H549" s="319"/>
    </row>
    <row r="550" ht="12.75">
      <c r="H550" s="319"/>
    </row>
    <row r="551" ht="12.75">
      <c r="H551" s="319"/>
    </row>
    <row r="552" ht="12.75">
      <c r="H552" s="319"/>
    </row>
    <row r="553" ht="12.75">
      <c r="H553" s="319"/>
    </row>
    <row r="554" ht="12.75">
      <c r="H554" s="319"/>
    </row>
    <row r="555" ht="12.75">
      <c r="H555" s="319"/>
    </row>
    <row r="556" ht="12.75">
      <c r="H556" s="319"/>
    </row>
    <row r="557" ht="12.75">
      <c r="H557" s="319"/>
    </row>
    <row r="558" ht="12.75">
      <c r="H558" s="319"/>
    </row>
    <row r="559" ht="12.75">
      <c r="H559" s="319"/>
    </row>
    <row r="560" ht="12.75">
      <c r="H560" s="319"/>
    </row>
  </sheetData>
  <mergeCells count="58">
    <mergeCell ref="D6:F6"/>
    <mergeCell ref="A9:H9"/>
    <mergeCell ref="A10:H10"/>
    <mergeCell ref="A11:H11"/>
    <mergeCell ref="A15:E15"/>
    <mergeCell ref="D17:E17"/>
    <mergeCell ref="D22:E22"/>
    <mergeCell ref="D24:E24"/>
    <mergeCell ref="D27:E27"/>
    <mergeCell ref="D32:E32"/>
    <mergeCell ref="D34:E34"/>
    <mergeCell ref="A35:A36"/>
    <mergeCell ref="B35:B36"/>
    <mergeCell ref="C35:C36"/>
    <mergeCell ref="D40:E40"/>
    <mergeCell ref="C43:E43"/>
    <mergeCell ref="D44:E44"/>
    <mergeCell ref="D48:E48"/>
    <mergeCell ref="D76:E76"/>
    <mergeCell ref="D105:E105"/>
    <mergeCell ref="C112:E112"/>
    <mergeCell ref="D113:E113"/>
    <mergeCell ref="D116:E116"/>
    <mergeCell ref="D123:E123"/>
    <mergeCell ref="C130:E130"/>
    <mergeCell ref="D131:E131"/>
    <mergeCell ref="C133:E133"/>
    <mergeCell ref="D134:E134"/>
    <mergeCell ref="D136:E136"/>
    <mergeCell ref="D147:E147"/>
    <mergeCell ref="D152:E152"/>
    <mergeCell ref="D154:E154"/>
    <mergeCell ref="C169:E169"/>
    <mergeCell ref="D170:E170"/>
    <mergeCell ref="D174:E174"/>
    <mergeCell ref="D177:E177"/>
    <mergeCell ref="D204:E204"/>
    <mergeCell ref="D211:E211"/>
    <mergeCell ref="D226:E226"/>
    <mergeCell ref="D249:E249"/>
    <mergeCell ref="D251:E251"/>
    <mergeCell ref="C256:C257"/>
    <mergeCell ref="D256:E256"/>
    <mergeCell ref="D277:E277"/>
    <mergeCell ref="D290:E290"/>
    <mergeCell ref="D302:E302"/>
    <mergeCell ref="D304:E304"/>
    <mergeCell ref="D306:E306"/>
    <mergeCell ref="D326:E326"/>
    <mergeCell ref="D335:E335"/>
    <mergeCell ref="D337:E337"/>
    <mergeCell ref="D372:E372"/>
    <mergeCell ref="D375:E375"/>
    <mergeCell ref="D378:E378"/>
    <mergeCell ref="D339:E339"/>
    <mergeCell ref="D348:E348"/>
    <mergeCell ref="D368:E368"/>
    <mergeCell ref="D370:E370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27"/>
  <sheetViews>
    <sheetView workbookViewId="0" topLeftCell="A1">
      <selection activeCell="A8" sqref="A8:M8"/>
    </sheetView>
  </sheetViews>
  <sheetFormatPr defaultColWidth="9.00390625" defaultRowHeight="12.75"/>
  <cols>
    <col min="1" max="1" width="3.25390625" style="0" customWidth="1"/>
    <col min="2" max="2" width="21.75390625" style="0" customWidth="1"/>
    <col min="3" max="3" width="11.375" style="0" customWidth="1"/>
    <col min="4" max="4" width="10.625" style="0" customWidth="1"/>
    <col min="5" max="6" width="10.75390625" style="0" customWidth="1"/>
    <col min="7" max="12" width="10.125" style="0" customWidth="1"/>
    <col min="13" max="13" width="9.00390625" style="0" customWidth="1"/>
  </cols>
  <sheetData>
    <row r="1" spans="4:11" ht="11.25" customHeight="1">
      <c r="D1" s="320"/>
      <c r="K1" s="321" t="s">
        <v>77</v>
      </c>
    </row>
    <row r="2" spans="4:13" ht="11.25" customHeight="1">
      <c r="D2" s="320"/>
      <c r="K2" t="s">
        <v>78</v>
      </c>
      <c r="M2" s="322"/>
    </row>
    <row r="3" spans="4:13" ht="11.25" customHeight="1">
      <c r="D3" s="320"/>
      <c r="K3" t="s">
        <v>79</v>
      </c>
      <c r="M3" s="322"/>
    </row>
    <row r="4" spans="4:13" ht="11.25" customHeight="1">
      <c r="D4" s="320"/>
      <c r="K4" t="s">
        <v>80</v>
      </c>
      <c r="M4" s="322"/>
    </row>
    <row r="5" spans="4:13" ht="11.25" customHeight="1">
      <c r="D5" s="320"/>
      <c r="K5" t="s">
        <v>81</v>
      </c>
      <c r="M5" s="322"/>
    </row>
    <row r="6" spans="1:13" ht="15" customHeight="1">
      <c r="A6" s="920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</row>
    <row r="7" spans="1:12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ht="13.5" customHeight="1">
      <c r="A8" s="921" t="s">
        <v>82</v>
      </c>
      <c r="B8" s="848"/>
      <c r="C8" s="848"/>
      <c r="D8" s="848"/>
      <c r="E8" s="848"/>
      <c r="F8" s="848"/>
      <c r="G8" s="848"/>
      <c r="H8" s="848"/>
      <c r="I8" s="848"/>
      <c r="J8" s="848"/>
      <c r="K8" s="848"/>
      <c r="L8" s="848"/>
      <c r="M8" s="848"/>
    </row>
    <row r="9" spans="1:13" ht="13.5" customHeight="1">
      <c r="A9" s="921" t="s">
        <v>83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846"/>
    </row>
    <row r="10" spans="1:13" ht="13.5" customHeight="1">
      <c r="A10" s="921" t="s">
        <v>791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846"/>
    </row>
    <row r="11" spans="1:13" ht="15" customHeight="1">
      <c r="A11" s="323" t="s">
        <v>84</v>
      </c>
      <c r="M11" s="25" t="s">
        <v>702</v>
      </c>
    </row>
    <row r="12" ht="3.75" customHeight="1">
      <c r="A12" s="324"/>
    </row>
    <row r="13" spans="1:13" ht="18.75" customHeight="1">
      <c r="A13" s="912" t="s">
        <v>653</v>
      </c>
      <c r="B13" s="912" t="s">
        <v>85</v>
      </c>
      <c r="C13" s="912" t="s">
        <v>86</v>
      </c>
      <c r="D13" s="912" t="s">
        <v>87</v>
      </c>
      <c r="E13" s="912" t="s">
        <v>88</v>
      </c>
      <c r="F13" s="912" t="s">
        <v>857</v>
      </c>
      <c r="G13" s="914" t="s">
        <v>89</v>
      </c>
      <c r="H13" s="915"/>
      <c r="I13" s="915"/>
      <c r="J13" s="915"/>
      <c r="K13" s="915"/>
      <c r="L13" s="915"/>
      <c r="M13" s="916"/>
    </row>
    <row r="14" spans="1:13" ht="60" customHeight="1">
      <c r="A14" s="913"/>
      <c r="B14" s="913"/>
      <c r="C14" s="913"/>
      <c r="D14" s="913"/>
      <c r="E14" s="913"/>
      <c r="F14" s="913"/>
      <c r="G14" s="325" t="s">
        <v>90</v>
      </c>
      <c r="H14" s="328" t="s">
        <v>91</v>
      </c>
      <c r="I14" s="328" t="s">
        <v>92</v>
      </c>
      <c r="J14" s="325" t="s">
        <v>93</v>
      </c>
      <c r="K14" s="329" t="s">
        <v>94</v>
      </c>
      <c r="L14" s="325" t="s">
        <v>95</v>
      </c>
      <c r="M14" s="325" t="s">
        <v>96</v>
      </c>
    </row>
    <row r="15" spans="1:13" ht="18.75" customHeight="1">
      <c r="A15" s="330">
        <v>1</v>
      </c>
      <c r="B15" s="326">
        <v>2</v>
      </c>
      <c r="C15" s="330">
        <v>3</v>
      </c>
      <c r="D15" s="330">
        <v>4</v>
      </c>
      <c r="E15" s="330">
        <v>5</v>
      </c>
      <c r="F15" s="330">
        <v>6</v>
      </c>
      <c r="G15" s="330">
        <v>7</v>
      </c>
      <c r="H15" s="331">
        <v>8</v>
      </c>
      <c r="I15" s="331">
        <v>9</v>
      </c>
      <c r="J15" s="331">
        <v>10</v>
      </c>
      <c r="K15" s="331">
        <v>11</v>
      </c>
      <c r="L15" s="331">
        <v>12</v>
      </c>
      <c r="M15" s="331">
        <v>13</v>
      </c>
    </row>
    <row r="16" spans="1:13" ht="18.75" customHeight="1">
      <c r="A16" s="917" t="s">
        <v>97</v>
      </c>
      <c r="B16" s="918"/>
      <c r="C16" s="918"/>
      <c r="D16" s="919"/>
      <c r="E16" s="332">
        <v>42617064</v>
      </c>
      <c r="F16" s="332">
        <v>24413540</v>
      </c>
      <c r="G16" s="333" t="s">
        <v>812</v>
      </c>
      <c r="H16" s="332">
        <f aca="true" t="shared" si="0" ref="H16:M16">SUM(H29,H55,H64,H77,H95,H110,H120,H129,H170,H185)</f>
        <v>3506824</v>
      </c>
      <c r="I16" s="332">
        <v>6206712</v>
      </c>
      <c r="J16" s="332">
        <f t="shared" si="0"/>
        <v>3259000</v>
      </c>
      <c r="K16" s="332">
        <f t="shared" si="0"/>
        <v>10212099</v>
      </c>
      <c r="L16" s="332">
        <f t="shared" si="0"/>
        <v>1089654</v>
      </c>
      <c r="M16" s="332">
        <f t="shared" si="0"/>
        <v>139251</v>
      </c>
    </row>
    <row r="17" spans="1:28" ht="27" customHeight="1">
      <c r="A17" s="389" t="s">
        <v>661</v>
      </c>
      <c r="B17" s="852" t="s">
        <v>98</v>
      </c>
      <c r="C17" s="335" t="s">
        <v>99</v>
      </c>
      <c r="D17" s="389" t="s">
        <v>100</v>
      </c>
      <c r="E17" s="857">
        <v>80000</v>
      </c>
      <c r="F17" s="857">
        <v>18000</v>
      </c>
      <c r="G17" s="857"/>
      <c r="H17" s="857"/>
      <c r="I17" s="857">
        <v>18000</v>
      </c>
      <c r="J17" s="857"/>
      <c r="K17" s="857"/>
      <c r="L17" s="857"/>
      <c r="M17" s="857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8" customHeight="1">
      <c r="A18" s="860"/>
      <c r="B18" s="853"/>
      <c r="C18" s="337" t="s">
        <v>808</v>
      </c>
      <c r="D18" s="860"/>
      <c r="E18" s="858"/>
      <c r="F18" s="858"/>
      <c r="G18" s="858"/>
      <c r="H18" s="858"/>
      <c r="I18" s="858"/>
      <c r="J18" s="858"/>
      <c r="K18" s="858"/>
      <c r="L18" s="858"/>
      <c r="M18" s="858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8" customHeight="1">
      <c r="A19" s="860"/>
      <c r="B19" s="853"/>
      <c r="C19" s="337" t="s">
        <v>882</v>
      </c>
      <c r="D19" s="860"/>
      <c r="E19" s="858"/>
      <c r="F19" s="858"/>
      <c r="G19" s="858"/>
      <c r="H19" s="858"/>
      <c r="I19" s="858"/>
      <c r="J19" s="858"/>
      <c r="K19" s="858"/>
      <c r="L19" s="858"/>
      <c r="M19" s="858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8" customHeight="1">
      <c r="A20" s="390"/>
      <c r="B20" s="854"/>
      <c r="C20" s="339" t="s">
        <v>101</v>
      </c>
      <c r="D20" s="390"/>
      <c r="E20" s="859"/>
      <c r="F20" s="859"/>
      <c r="G20" s="859"/>
      <c r="H20" s="859"/>
      <c r="I20" s="859"/>
      <c r="J20" s="859"/>
      <c r="K20" s="859"/>
      <c r="L20" s="859"/>
      <c r="M20" s="859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13" ht="30" customHeight="1">
      <c r="A21" s="109" t="s">
        <v>803</v>
      </c>
      <c r="B21" s="852" t="s">
        <v>102</v>
      </c>
      <c r="C21" s="340" t="s">
        <v>99</v>
      </c>
      <c r="D21" s="909" t="s">
        <v>103</v>
      </c>
      <c r="E21" s="129">
        <v>510747</v>
      </c>
      <c r="F21" s="129">
        <v>499755</v>
      </c>
      <c r="G21" s="129"/>
      <c r="H21" s="129"/>
      <c r="I21" s="129">
        <v>172047</v>
      </c>
      <c r="J21" s="129"/>
      <c r="K21" s="129">
        <v>327708</v>
      </c>
      <c r="L21" s="129"/>
      <c r="M21" s="129"/>
    </row>
    <row r="22" spans="1:13" s="349" customFormat="1" ht="18" customHeight="1">
      <c r="A22" s="855"/>
      <c r="B22" s="853"/>
      <c r="C22" s="337" t="s">
        <v>808</v>
      </c>
      <c r="D22" s="910"/>
      <c r="E22" s="858"/>
      <c r="F22" s="858"/>
      <c r="G22" s="858"/>
      <c r="H22" s="858"/>
      <c r="I22" s="858"/>
      <c r="J22" s="858"/>
      <c r="K22" s="858"/>
      <c r="L22" s="858"/>
      <c r="M22" s="858"/>
    </row>
    <row r="23" spans="1:13" s="349" customFormat="1" ht="18" customHeight="1">
      <c r="A23" s="855"/>
      <c r="B23" s="853"/>
      <c r="C23" s="337" t="s">
        <v>809</v>
      </c>
      <c r="D23" s="910"/>
      <c r="E23" s="858"/>
      <c r="F23" s="858"/>
      <c r="G23" s="858"/>
      <c r="H23" s="858"/>
      <c r="I23" s="858"/>
      <c r="J23" s="858"/>
      <c r="K23" s="858"/>
      <c r="L23" s="858"/>
      <c r="M23" s="858"/>
    </row>
    <row r="24" spans="1:13" s="349" customFormat="1" ht="18" customHeight="1">
      <c r="A24" s="856"/>
      <c r="B24" s="854"/>
      <c r="C24" s="339" t="s">
        <v>104</v>
      </c>
      <c r="D24" s="911"/>
      <c r="E24" s="859"/>
      <c r="F24" s="859"/>
      <c r="G24" s="859"/>
      <c r="H24" s="859"/>
      <c r="I24" s="859"/>
      <c r="J24" s="859"/>
      <c r="K24" s="859"/>
      <c r="L24" s="859"/>
      <c r="M24" s="859"/>
    </row>
    <row r="25" spans="1:13" s="349" customFormat="1" ht="30" customHeight="1">
      <c r="A25" s="904" t="s">
        <v>663</v>
      </c>
      <c r="B25" s="852" t="s">
        <v>105</v>
      </c>
      <c r="C25" s="340" t="s">
        <v>99</v>
      </c>
      <c r="D25" s="904" t="s">
        <v>106</v>
      </c>
      <c r="E25" s="901">
        <v>1500000</v>
      </c>
      <c r="F25" s="901">
        <v>10000</v>
      </c>
      <c r="G25" s="901"/>
      <c r="H25" s="901"/>
      <c r="I25" s="901">
        <v>10000</v>
      </c>
      <c r="J25" s="129"/>
      <c r="K25" s="129"/>
      <c r="L25" s="129"/>
      <c r="M25" s="129"/>
    </row>
    <row r="26" spans="1:28" ht="18" customHeight="1">
      <c r="A26" s="860"/>
      <c r="B26" s="853"/>
      <c r="C26" s="337" t="s">
        <v>808</v>
      </c>
      <c r="D26" s="860"/>
      <c r="E26" s="879"/>
      <c r="F26" s="879"/>
      <c r="G26" s="879"/>
      <c r="H26" s="879"/>
      <c r="I26" s="879"/>
      <c r="J26" s="107"/>
      <c r="K26" s="107"/>
      <c r="L26" s="107"/>
      <c r="M26" s="107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</row>
    <row r="27" spans="1:28" ht="18" customHeight="1">
      <c r="A27" s="860"/>
      <c r="B27" s="853"/>
      <c r="C27" s="337" t="s">
        <v>809</v>
      </c>
      <c r="D27" s="860"/>
      <c r="E27" s="879"/>
      <c r="F27" s="879"/>
      <c r="G27" s="879"/>
      <c r="H27" s="879"/>
      <c r="I27" s="879"/>
      <c r="J27" s="107"/>
      <c r="K27" s="107"/>
      <c r="L27" s="107"/>
      <c r="M27" s="107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8" customHeight="1">
      <c r="A28" s="390"/>
      <c r="B28" s="854"/>
      <c r="C28" s="339" t="s">
        <v>104</v>
      </c>
      <c r="D28" s="390"/>
      <c r="E28" s="868"/>
      <c r="F28" s="868"/>
      <c r="G28" s="868"/>
      <c r="H28" s="868"/>
      <c r="I28" s="868"/>
      <c r="J28" s="108"/>
      <c r="K28" s="108"/>
      <c r="L28" s="108"/>
      <c r="M28" s="108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27" customHeight="1">
      <c r="A29" s="127" t="s">
        <v>107</v>
      </c>
      <c r="B29" s="128"/>
      <c r="C29" s="353" t="s">
        <v>808</v>
      </c>
      <c r="D29" s="354" t="s">
        <v>108</v>
      </c>
      <c r="E29" s="355">
        <v>2090747</v>
      </c>
      <c r="F29" s="355">
        <v>527755</v>
      </c>
      <c r="G29" s="355"/>
      <c r="H29" s="355"/>
      <c r="I29" s="355">
        <v>200047</v>
      </c>
      <c r="J29" s="355"/>
      <c r="K29" s="355">
        <f>SUM(K21:K28)</f>
        <v>327708</v>
      </c>
      <c r="L29" s="355"/>
      <c r="M29" s="355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30.75" customHeight="1">
      <c r="A30" s="389" t="s">
        <v>671</v>
      </c>
      <c r="B30" s="852" t="s">
        <v>109</v>
      </c>
      <c r="C30" s="335" t="s">
        <v>99</v>
      </c>
      <c r="D30" s="389" t="s">
        <v>103</v>
      </c>
      <c r="E30" s="857">
        <v>275516</v>
      </c>
      <c r="F30" s="857">
        <v>271839</v>
      </c>
      <c r="G30" s="857"/>
      <c r="H30" s="857"/>
      <c r="I30" s="857">
        <v>271839</v>
      </c>
      <c r="J30" s="857"/>
      <c r="K30" s="857"/>
      <c r="L30" s="857"/>
      <c r="M30" s="857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8.75" customHeight="1">
      <c r="A31" s="860"/>
      <c r="B31" s="853"/>
      <c r="C31" s="337" t="s">
        <v>110</v>
      </c>
      <c r="D31" s="860"/>
      <c r="E31" s="858"/>
      <c r="F31" s="858"/>
      <c r="G31" s="858"/>
      <c r="H31" s="858"/>
      <c r="I31" s="858"/>
      <c r="J31" s="858"/>
      <c r="K31" s="858"/>
      <c r="L31" s="858"/>
      <c r="M31" s="858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8.75" customHeight="1">
      <c r="A32" s="860"/>
      <c r="B32" s="853"/>
      <c r="C32" s="337" t="s">
        <v>111</v>
      </c>
      <c r="D32" s="860"/>
      <c r="E32" s="858"/>
      <c r="F32" s="858"/>
      <c r="G32" s="858"/>
      <c r="H32" s="858"/>
      <c r="I32" s="858"/>
      <c r="J32" s="858"/>
      <c r="K32" s="858"/>
      <c r="L32" s="858"/>
      <c r="M32" s="858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8.75" customHeight="1">
      <c r="A33" s="390"/>
      <c r="B33" s="854"/>
      <c r="C33" s="337" t="s">
        <v>101</v>
      </c>
      <c r="D33" s="390"/>
      <c r="E33" s="859"/>
      <c r="F33" s="859"/>
      <c r="G33" s="859"/>
      <c r="H33" s="859"/>
      <c r="I33" s="859"/>
      <c r="J33" s="859"/>
      <c r="K33" s="859"/>
      <c r="L33" s="859"/>
      <c r="M33" s="859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30" customHeight="1">
      <c r="A34" s="389" t="s">
        <v>673</v>
      </c>
      <c r="B34" s="852" t="s">
        <v>112</v>
      </c>
      <c r="C34" s="341" t="s">
        <v>99</v>
      </c>
      <c r="D34" s="389" t="s">
        <v>103</v>
      </c>
      <c r="E34" s="857">
        <v>195872</v>
      </c>
      <c r="F34" s="857">
        <v>192195</v>
      </c>
      <c r="G34" s="857"/>
      <c r="H34" s="857"/>
      <c r="I34" s="857">
        <v>192195</v>
      </c>
      <c r="J34" s="857"/>
      <c r="K34" s="857"/>
      <c r="L34" s="857"/>
      <c r="M34" s="857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8.75" customHeight="1">
      <c r="A35" s="860"/>
      <c r="B35" s="853"/>
      <c r="C35" s="337" t="s">
        <v>110</v>
      </c>
      <c r="D35" s="860"/>
      <c r="E35" s="858"/>
      <c r="F35" s="858"/>
      <c r="G35" s="858"/>
      <c r="H35" s="858"/>
      <c r="I35" s="858"/>
      <c r="J35" s="858"/>
      <c r="K35" s="858"/>
      <c r="L35" s="858"/>
      <c r="M35" s="858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18.75" customHeight="1">
      <c r="A36" s="860"/>
      <c r="B36" s="853"/>
      <c r="C36" s="337" t="s">
        <v>111</v>
      </c>
      <c r="D36" s="860"/>
      <c r="E36" s="858"/>
      <c r="F36" s="858"/>
      <c r="G36" s="858"/>
      <c r="H36" s="858"/>
      <c r="I36" s="858"/>
      <c r="J36" s="858"/>
      <c r="K36" s="858"/>
      <c r="L36" s="858"/>
      <c r="M36" s="858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8.75" customHeight="1">
      <c r="A37" s="390"/>
      <c r="B37" s="854"/>
      <c r="C37" s="337" t="s">
        <v>101</v>
      </c>
      <c r="D37" s="390"/>
      <c r="E37" s="859"/>
      <c r="F37" s="859"/>
      <c r="G37" s="859"/>
      <c r="H37" s="859"/>
      <c r="I37" s="859"/>
      <c r="J37" s="859"/>
      <c r="K37" s="859"/>
      <c r="L37" s="859"/>
      <c r="M37" s="859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31.5" customHeight="1">
      <c r="A38" s="389" t="s">
        <v>674</v>
      </c>
      <c r="B38" s="852" t="s">
        <v>113</v>
      </c>
      <c r="C38" s="341" t="s">
        <v>99</v>
      </c>
      <c r="D38" s="389" t="s">
        <v>114</v>
      </c>
      <c r="E38" s="857">
        <v>519520</v>
      </c>
      <c r="F38" s="857">
        <v>500000</v>
      </c>
      <c r="G38" s="857"/>
      <c r="H38" s="857"/>
      <c r="I38" s="857">
        <v>500000</v>
      </c>
      <c r="J38" s="857"/>
      <c r="K38" s="857"/>
      <c r="L38" s="857"/>
      <c r="M38" s="857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ht="18.75" customHeight="1">
      <c r="A39" s="860"/>
      <c r="B39" s="853"/>
      <c r="C39" s="337" t="s">
        <v>110</v>
      </c>
      <c r="D39" s="860"/>
      <c r="E39" s="858"/>
      <c r="F39" s="858"/>
      <c r="G39" s="858"/>
      <c r="H39" s="858"/>
      <c r="I39" s="858"/>
      <c r="J39" s="858"/>
      <c r="K39" s="858"/>
      <c r="L39" s="858"/>
      <c r="M39" s="858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</row>
    <row r="40" spans="1:28" ht="18.75" customHeight="1">
      <c r="A40" s="860"/>
      <c r="B40" s="853"/>
      <c r="C40" s="337" t="s">
        <v>111</v>
      </c>
      <c r="D40" s="860"/>
      <c r="E40" s="858"/>
      <c r="F40" s="858"/>
      <c r="G40" s="858"/>
      <c r="H40" s="858"/>
      <c r="I40" s="858"/>
      <c r="J40" s="858"/>
      <c r="K40" s="858"/>
      <c r="L40" s="858"/>
      <c r="M40" s="858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28" ht="18.75" customHeight="1">
      <c r="A41" s="390"/>
      <c r="B41" s="854"/>
      <c r="C41" s="337" t="s">
        <v>101</v>
      </c>
      <c r="D41" s="390"/>
      <c r="E41" s="859"/>
      <c r="F41" s="859"/>
      <c r="G41" s="859"/>
      <c r="H41" s="859"/>
      <c r="I41" s="859"/>
      <c r="J41" s="859"/>
      <c r="K41" s="859"/>
      <c r="L41" s="859"/>
      <c r="M41" s="859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</row>
    <row r="42" spans="1:28" ht="31.5" customHeight="1">
      <c r="A42" s="389" t="s">
        <v>675</v>
      </c>
      <c r="B42" s="852" t="s">
        <v>115</v>
      </c>
      <c r="C42" s="341" t="s">
        <v>99</v>
      </c>
      <c r="D42" s="389" t="s">
        <v>114</v>
      </c>
      <c r="E42" s="857">
        <v>196100</v>
      </c>
      <c r="F42" s="857">
        <v>190000</v>
      </c>
      <c r="G42" s="857"/>
      <c r="H42" s="857"/>
      <c r="I42" s="857">
        <v>190000</v>
      </c>
      <c r="J42" s="857"/>
      <c r="K42" s="857"/>
      <c r="L42" s="857"/>
      <c r="M42" s="857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</row>
    <row r="43" spans="1:28" ht="18.75" customHeight="1">
      <c r="A43" s="860"/>
      <c r="B43" s="853"/>
      <c r="C43" s="337" t="s">
        <v>110</v>
      </c>
      <c r="D43" s="860"/>
      <c r="E43" s="858"/>
      <c r="F43" s="858"/>
      <c r="G43" s="858"/>
      <c r="H43" s="858"/>
      <c r="I43" s="858"/>
      <c r="J43" s="858"/>
      <c r="K43" s="858"/>
      <c r="L43" s="858"/>
      <c r="M43" s="858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</row>
    <row r="44" spans="1:28" ht="18.75" customHeight="1">
      <c r="A44" s="860"/>
      <c r="B44" s="853"/>
      <c r="C44" s="337" t="s">
        <v>111</v>
      </c>
      <c r="D44" s="860"/>
      <c r="E44" s="858"/>
      <c r="F44" s="858"/>
      <c r="G44" s="858"/>
      <c r="H44" s="858"/>
      <c r="I44" s="858"/>
      <c r="J44" s="858"/>
      <c r="K44" s="858"/>
      <c r="L44" s="858"/>
      <c r="M44" s="858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</row>
    <row r="45" spans="1:28" ht="18.75" customHeight="1">
      <c r="A45" s="390"/>
      <c r="B45" s="854"/>
      <c r="C45" s="337" t="s">
        <v>101</v>
      </c>
      <c r="D45" s="390"/>
      <c r="E45" s="859"/>
      <c r="F45" s="859"/>
      <c r="G45" s="859"/>
      <c r="H45" s="859"/>
      <c r="I45" s="859"/>
      <c r="J45" s="859"/>
      <c r="K45" s="859"/>
      <c r="L45" s="859"/>
      <c r="M45" s="859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</row>
    <row r="46" spans="1:28" ht="29.25" customHeight="1">
      <c r="A46" s="389" t="s">
        <v>695</v>
      </c>
      <c r="B46" s="852" t="s">
        <v>116</v>
      </c>
      <c r="C46" s="341" t="s">
        <v>99</v>
      </c>
      <c r="D46" s="389" t="s">
        <v>114</v>
      </c>
      <c r="E46" s="857">
        <v>350000</v>
      </c>
      <c r="F46" s="857">
        <v>340018</v>
      </c>
      <c r="G46" s="857"/>
      <c r="H46" s="857"/>
      <c r="I46" s="857">
        <v>340018</v>
      </c>
      <c r="J46" s="857"/>
      <c r="K46" s="857"/>
      <c r="L46" s="857"/>
      <c r="M46" s="857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</row>
    <row r="47" spans="1:28" ht="18.75" customHeight="1">
      <c r="A47" s="860"/>
      <c r="B47" s="853"/>
      <c r="C47" s="337" t="s">
        <v>110</v>
      </c>
      <c r="D47" s="860"/>
      <c r="E47" s="858"/>
      <c r="F47" s="858"/>
      <c r="G47" s="858"/>
      <c r="H47" s="858"/>
      <c r="I47" s="858"/>
      <c r="J47" s="858"/>
      <c r="K47" s="858"/>
      <c r="L47" s="858"/>
      <c r="M47" s="858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</row>
    <row r="48" spans="1:28" ht="18.75" customHeight="1">
      <c r="A48" s="860"/>
      <c r="B48" s="853"/>
      <c r="C48" s="337" t="s">
        <v>111</v>
      </c>
      <c r="D48" s="860"/>
      <c r="E48" s="858"/>
      <c r="F48" s="858"/>
      <c r="G48" s="858"/>
      <c r="H48" s="858"/>
      <c r="I48" s="858"/>
      <c r="J48" s="858"/>
      <c r="K48" s="858"/>
      <c r="L48" s="858"/>
      <c r="M48" s="858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</row>
    <row r="49" spans="1:28" ht="18.75" customHeight="1">
      <c r="A49" s="390"/>
      <c r="B49" s="854"/>
      <c r="C49" s="339" t="s">
        <v>101</v>
      </c>
      <c r="D49" s="390"/>
      <c r="E49" s="859"/>
      <c r="F49" s="859"/>
      <c r="G49" s="859"/>
      <c r="H49" s="859"/>
      <c r="I49" s="859"/>
      <c r="J49" s="859"/>
      <c r="K49" s="859"/>
      <c r="L49" s="859"/>
      <c r="M49" s="859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</row>
    <row r="50" spans="1:28" ht="30" customHeight="1">
      <c r="A50" s="389" t="s">
        <v>696</v>
      </c>
      <c r="B50" s="852" t="s">
        <v>117</v>
      </c>
      <c r="C50" s="341" t="s">
        <v>99</v>
      </c>
      <c r="D50" s="389" t="s">
        <v>118</v>
      </c>
      <c r="E50" s="857">
        <v>845000</v>
      </c>
      <c r="F50" s="857">
        <v>400000</v>
      </c>
      <c r="G50" s="857"/>
      <c r="H50" s="857"/>
      <c r="I50" s="857">
        <v>400000</v>
      </c>
      <c r="J50" s="857"/>
      <c r="K50" s="857"/>
      <c r="L50" s="857"/>
      <c r="M50" s="857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</row>
    <row r="51" spans="1:28" ht="18" customHeight="1">
      <c r="A51" s="860"/>
      <c r="B51" s="853"/>
      <c r="C51" s="337" t="s">
        <v>110</v>
      </c>
      <c r="D51" s="860"/>
      <c r="E51" s="858"/>
      <c r="F51" s="858"/>
      <c r="G51" s="858"/>
      <c r="H51" s="858"/>
      <c r="I51" s="858"/>
      <c r="J51" s="858"/>
      <c r="K51" s="858"/>
      <c r="L51" s="858"/>
      <c r="M51" s="858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</row>
    <row r="52" spans="1:28" ht="18" customHeight="1">
      <c r="A52" s="860"/>
      <c r="B52" s="853"/>
      <c r="C52" s="337" t="s">
        <v>111</v>
      </c>
      <c r="D52" s="860"/>
      <c r="E52" s="858"/>
      <c r="F52" s="858"/>
      <c r="G52" s="858"/>
      <c r="H52" s="858"/>
      <c r="I52" s="858"/>
      <c r="J52" s="858"/>
      <c r="K52" s="858"/>
      <c r="L52" s="858"/>
      <c r="M52" s="858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</row>
    <row r="53" spans="1:28" ht="18" customHeight="1">
      <c r="A53" s="390"/>
      <c r="B53" s="854"/>
      <c r="C53" s="337" t="s">
        <v>101</v>
      </c>
      <c r="D53" s="390"/>
      <c r="E53" s="859"/>
      <c r="F53" s="859"/>
      <c r="G53" s="859"/>
      <c r="H53" s="859"/>
      <c r="I53" s="859"/>
      <c r="J53" s="859"/>
      <c r="K53" s="859"/>
      <c r="L53" s="859"/>
      <c r="M53" s="859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</row>
    <row r="54" spans="1:28" ht="69.75" customHeight="1">
      <c r="A54" s="2" t="s">
        <v>119</v>
      </c>
      <c r="B54" s="356" t="s">
        <v>120</v>
      </c>
      <c r="C54" s="357" t="s">
        <v>121</v>
      </c>
      <c r="D54" s="2" t="s">
        <v>122</v>
      </c>
      <c r="E54" s="55">
        <v>350000</v>
      </c>
      <c r="F54" s="55">
        <v>10000</v>
      </c>
      <c r="G54" s="55"/>
      <c r="H54" s="55"/>
      <c r="I54" s="55">
        <v>10000</v>
      </c>
      <c r="J54" s="55"/>
      <c r="K54" s="55"/>
      <c r="L54" s="55"/>
      <c r="M54" s="55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</row>
    <row r="55" spans="1:28" ht="27" customHeight="1">
      <c r="A55" s="127" t="s">
        <v>123</v>
      </c>
      <c r="B55" s="128"/>
      <c r="C55" s="358">
        <v>600</v>
      </c>
      <c r="D55" s="359" t="s">
        <v>108</v>
      </c>
      <c r="E55" s="360">
        <v>2732008</v>
      </c>
      <c r="F55" s="360">
        <v>1904052</v>
      </c>
      <c r="G55" s="360"/>
      <c r="H55" s="360"/>
      <c r="I55" s="360">
        <v>1904052</v>
      </c>
      <c r="J55" s="360"/>
      <c r="K55" s="360"/>
      <c r="L55" s="360"/>
      <c r="M55" s="360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</row>
    <row r="56" spans="1:13" s="24" customFormat="1" ht="41.25" customHeight="1">
      <c r="A56" s="904"/>
      <c r="B56" s="852" t="s">
        <v>124</v>
      </c>
      <c r="C56" s="341" t="s">
        <v>125</v>
      </c>
      <c r="D56" s="904"/>
      <c r="E56" s="901"/>
      <c r="F56" s="901"/>
      <c r="G56" s="901"/>
      <c r="H56" s="901"/>
      <c r="I56" s="901"/>
      <c r="J56" s="901"/>
      <c r="K56" s="901"/>
      <c r="L56" s="901"/>
      <c r="M56" s="901"/>
    </row>
    <row r="57" spans="1:13" s="24" customFormat="1" ht="18.75" customHeight="1">
      <c r="A57" s="873"/>
      <c r="B57" s="853"/>
      <c r="C57" s="335" t="s">
        <v>126</v>
      </c>
      <c r="D57" s="873"/>
      <c r="E57" s="902"/>
      <c r="F57" s="902"/>
      <c r="G57" s="902"/>
      <c r="H57" s="902"/>
      <c r="I57" s="902"/>
      <c r="J57" s="902"/>
      <c r="K57" s="902"/>
      <c r="L57" s="902"/>
      <c r="M57" s="902"/>
    </row>
    <row r="58" spans="1:13" s="24" customFormat="1" ht="18.75" customHeight="1">
      <c r="A58" s="873"/>
      <c r="B58" s="853"/>
      <c r="C58" s="335" t="s">
        <v>127</v>
      </c>
      <c r="D58" s="873"/>
      <c r="E58" s="902"/>
      <c r="F58" s="902"/>
      <c r="G58" s="902"/>
      <c r="H58" s="902"/>
      <c r="I58" s="902"/>
      <c r="J58" s="902"/>
      <c r="K58" s="902"/>
      <c r="L58" s="902"/>
      <c r="M58" s="902"/>
    </row>
    <row r="59" spans="1:13" s="24" customFormat="1" ht="18.75" customHeight="1">
      <c r="A59" s="873"/>
      <c r="B59" s="854"/>
      <c r="C59" s="351" t="s">
        <v>104</v>
      </c>
      <c r="D59" s="905"/>
      <c r="E59" s="903"/>
      <c r="F59" s="903"/>
      <c r="G59" s="903"/>
      <c r="H59" s="903"/>
      <c r="I59" s="903"/>
      <c r="J59" s="903"/>
      <c r="K59" s="903"/>
      <c r="L59" s="903"/>
      <c r="M59" s="903"/>
    </row>
    <row r="60" spans="1:13" ht="28.5" customHeight="1">
      <c r="A60" s="348"/>
      <c r="B60" s="365" t="s">
        <v>128</v>
      </c>
      <c r="C60" s="366"/>
      <c r="D60" s="367"/>
      <c r="E60" s="374">
        <v>14820396</v>
      </c>
      <c r="F60" s="374">
        <v>13214883</v>
      </c>
      <c r="G60" s="374"/>
      <c r="H60" s="374">
        <v>3506824</v>
      </c>
      <c r="I60" s="374">
        <v>1050353</v>
      </c>
      <c r="J60" s="374"/>
      <c r="K60" s="374">
        <v>8657706</v>
      </c>
      <c r="L60" s="374"/>
      <c r="M60" s="374"/>
    </row>
    <row r="61" spans="1:13" ht="34.5" customHeight="1">
      <c r="A61" s="348" t="s">
        <v>697</v>
      </c>
      <c r="B61" s="365" t="s">
        <v>129</v>
      </c>
      <c r="C61" s="367" t="s">
        <v>130</v>
      </c>
      <c r="D61" s="367" t="s">
        <v>131</v>
      </c>
      <c r="E61" s="374">
        <v>3795092</v>
      </c>
      <c r="F61" s="374">
        <v>3625129</v>
      </c>
      <c r="G61" s="374"/>
      <c r="H61" s="374">
        <v>200000</v>
      </c>
      <c r="I61" s="374">
        <v>1050353</v>
      </c>
      <c r="J61" s="374"/>
      <c r="K61" s="374">
        <v>2374776</v>
      </c>
      <c r="L61" s="374"/>
      <c r="M61" s="374"/>
    </row>
    <row r="62" spans="1:13" ht="31.5" customHeight="1">
      <c r="A62" s="348" t="s">
        <v>698</v>
      </c>
      <c r="B62" s="365" t="s">
        <v>132</v>
      </c>
      <c r="C62" s="375" t="s">
        <v>133</v>
      </c>
      <c r="D62" s="367" t="s">
        <v>134</v>
      </c>
      <c r="E62" s="374">
        <v>7056352</v>
      </c>
      <c r="F62" s="374">
        <v>6467800</v>
      </c>
      <c r="G62" s="374"/>
      <c r="H62" s="364">
        <v>2230985</v>
      </c>
      <c r="I62" s="374"/>
      <c r="J62" s="374"/>
      <c r="K62" s="374">
        <v>4236815</v>
      </c>
      <c r="L62" s="374"/>
      <c r="M62" s="374"/>
    </row>
    <row r="63" spans="1:13" s="24" customFormat="1" ht="30" customHeight="1">
      <c r="A63" s="363" t="s">
        <v>699</v>
      </c>
      <c r="B63" s="376" t="s">
        <v>135</v>
      </c>
      <c r="C63" s="363" t="s">
        <v>133</v>
      </c>
      <c r="D63" s="376" t="s">
        <v>134</v>
      </c>
      <c r="E63" s="364">
        <v>3968952</v>
      </c>
      <c r="F63" s="364">
        <v>3121954</v>
      </c>
      <c r="G63" s="364"/>
      <c r="H63" s="364">
        <v>1075839</v>
      </c>
      <c r="I63" s="364"/>
      <c r="J63" s="364"/>
      <c r="K63" s="364">
        <v>2046115</v>
      </c>
      <c r="L63" s="364"/>
      <c r="M63" s="364"/>
    </row>
    <row r="64" spans="1:13" s="24" customFormat="1" ht="26.25" customHeight="1">
      <c r="A64" s="127" t="s">
        <v>136</v>
      </c>
      <c r="B64" s="128"/>
      <c r="C64" s="358">
        <v>630</v>
      </c>
      <c r="D64" s="354" t="s">
        <v>108</v>
      </c>
      <c r="E64" s="355">
        <f>SUM(E61:E63)</f>
        <v>14820396</v>
      </c>
      <c r="F64" s="355">
        <f>SUM(F61:F63)</f>
        <v>13214883</v>
      </c>
      <c r="G64" s="355"/>
      <c r="H64" s="355">
        <f>SUM(H61:H63)</f>
        <v>3506824</v>
      </c>
      <c r="I64" s="355">
        <f>SUM(I61:I63)</f>
        <v>1050353</v>
      </c>
      <c r="J64" s="355"/>
      <c r="K64" s="355">
        <f>SUM(K61:K63)</f>
        <v>8657706</v>
      </c>
      <c r="L64" s="355"/>
      <c r="M64" s="355"/>
    </row>
    <row r="65" spans="1:13" s="24" customFormat="1" ht="30.75" customHeight="1">
      <c r="A65" s="904" t="s">
        <v>700</v>
      </c>
      <c r="B65" s="906" t="s">
        <v>137</v>
      </c>
      <c r="C65" s="340" t="s">
        <v>99</v>
      </c>
      <c r="D65" s="906" t="s">
        <v>114</v>
      </c>
      <c r="E65" s="901">
        <v>470000</v>
      </c>
      <c r="F65" s="901">
        <v>450000</v>
      </c>
      <c r="G65" s="901"/>
      <c r="H65" s="901"/>
      <c r="I65" s="901">
        <v>450000</v>
      </c>
      <c r="J65" s="901"/>
      <c r="K65" s="901"/>
      <c r="L65" s="901"/>
      <c r="M65" s="901"/>
    </row>
    <row r="66" spans="1:13" s="24" customFormat="1" ht="18.75" customHeight="1">
      <c r="A66" s="873"/>
      <c r="B66" s="907"/>
      <c r="C66" s="361">
        <v>700</v>
      </c>
      <c r="D66" s="907"/>
      <c r="E66" s="902"/>
      <c r="F66" s="902"/>
      <c r="G66" s="902"/>
      <c r="H66" s="902"/>
      <c r="I66" s="902"/>
      <c r="J66" s="902"/>
      <c r="K66" s="902"/>
      <c r="L66" s="902"/>
      <c r="M66" s="902"/>
    </row>
    <row r="67" spans="1:13" s="24" customFormat="1" ht="18.75" customHeight="1">
      <c r="A67" s="873"/>
      <c r="B67" s="907"/>
      <c r="C67" s="361">
        <v>70001</v>
      </c>
      <c r="D67" s="907"/>
      <c r="E67" s="902"/>
      <c r="F67" s="902"/>
      <c r="G67" s="902"/>
      <c r="H67" s="902"/>
      <c r="I67" s="902"/>
      <c r="J67" s="902"/>
      <c r="K67" s="902"/>
      <c r="L67" s="902"/>
      <c r="M67" s="902"/>
    </row>
    <row r="68" spans="1:13" s="24" customFormat="1" ht="20.25" customHeight="1">
      <c r="A68" s="905"/>
      <c r="B68" s="908"/>
      <c r="C68" s="363">
        <v>6050</v>
      </c>
      <c r="D68" s="908"/>
      <c r="E68" s="903"/>
      <c r="F68" s="903"/>
      <c r="G68" s="903"/>
      <c r="H68" s="903"/>
      <c r="I68" s="903"/>
      <c r="J68" s="903"/>
      <c r="K68" s="903"/>
      <c r="L68" s="903"/>
      <c r="M68" s="903"/>
    </row>
    <row r="69" spans="1:13" s="24" customFormat="1" ht="31.5" customHeight="1">
      <c r="A69" s="904" t="s">
        <v>701</v>
      </c>
      <c r="B69" s="852" t="s">
        <v>138</v>
      </c>
      <c r="C69" s="340" t="s">
        <v>99</v>
      </c>
      <c r="D69" s="904">
        <v>2006</v>
      </c>
      <c r="E69" s="901">
        <v>6000</v>
      </c>
      <c r="F69" s="901">
        <v>6000</v>
      </c>
      <c r="G69" s="901"/>
      <c r="H69" s="901"/>
      <c r="I69" s="901">
        <v>6000</v>
      </c>
      <c r="J69" s="901"/>
      <c r="K69" s="901"/>
      <c r="L69" s="901"/>
      <c r="M69" s="901"/>
    </row>
    <row r="70" spans="1:13" s="24" customFormat="1" ht="20.25" customHeight="1">
      <c r="A70" s="873"/>
      <c r="B70" s="853"/>
      <c r="C70" s="361">
        <v>700</v>
      </c>
      <c r="D70" s="873"/>
      <c r="E70" s="902"/>
      <c r="F70" s="902"/>
      <c r="G70" s="902"/>
      <c r="H70" s="902"/>
      <c r="I70" s="902"/>
      <c r="J70" s="902"/>
      <c r="K70" s="902"/>
      <c r="L70" s="902"/>
      <c r="M70" s="902"/>
    </row>
    <row r="71" spans="1:13" s="24" customFormat="1" ht="20.25" customHeight="1">
      <c r="A71" s="873"/>
      <c r="B71" s="853"/>
      <c r="C71" s="361">
        <v>70001</v>
      </c>
      <c r="D71" s="873"/>
      <c r="E71" s="902"/>
      <c r="F71" s="902"/>
      <c r="G71" s="902"/>
      <c r="H71" s="902"/>
      <c r="I71" s="902"/>
      <c r="J71" s="902"/>
      <c r="K71" s="902"/>
      <c r="L71" s="902"/>
      <c r="M71" s="902"/>
    </row>
    <row r="72" spans="1:13" s="24" customFormat="1" ht="20.25" customHeight="1">
      <c r="A72" s="905"/>
      <c r="B72" s="854"/>
      <c r="C72" s="361">
        <v>6060</v>
      </c>
      <c r="D72" s="905"/>
      <c r="E72" s="903"/>
      <c r="F72" s="903"/>
      <c r="G72" s="903"/>
      <c r="H72" s="903"/>
      <c r="I72" s="903"/>
      <c r="J72" s="903"/>
      <c r="K72" s="903"/>
      <c r="L72" s="903"/>
      <c r="M72" s="903"/>
    </row>
    <row r="73" spans="1:13" s="24" customFormat="1" ht="30.75" customHeight="1">
      <c r="A73" s="904" t="s">
        <v>713</v>
      </c>
      <c r="B73" s="852" t="s">
        <v>139</v>
      </c>
      <c r="C73" s="340" t="s">
        <v>99</v>
      </c>
      <c r="D73" s="904">
        <v>2006</v>
      </c>
      <c r="E73" s="901">
        <v>100000</v>
      </c>
      <c r="F73" s="901">
        <v>100000</v>
      </c>
      <c r="G73" s="901"/>
      <c r="H73" s="901"/>
      <c r="I73" s="901">
        <v>100000</v>
      </c>
      <c r="J73" s="901"/>
      <c r="K73" s="901"/>
      <c r="L73" s="901"/>
      <c r="M73" s="901"/>
    </row>
    <row r="74" spans="1:13" s="24" customFormat="1" ht="18" customHeight="1">
      <c r="A74" s="873"/>
      <c r="B74" s="853"/>
      <c r="C74" s="361">
        <v>700</v>
      </c>
      <c r="D74" s="873"/>
      <c r="E74" s="902"/>
      <c r="F74" s="902"/>
      <c r="G74" s="902"/>
      <c r="H74" s="902"/>
      <c r="I74" s="902"/>
      <c r="J74" s="902"/>
      <c r="K74" s="902"/>
      <c r="L74" s="902"/>
      <c r="M74" s="902"/>
    </row>
    <row r="75" spans="1:13" s="24" customFormat="1" ht="18" customHeight="1">
      <c r="A75" s="873"/>
      <c r="B75" s="853"/>
      <c r="C75" s="361">
        <v>70005</v>
      </c>
      <c r="D75" s="873"/>
      <c r="E75" s="902"/>
      <c r="F75" s="902"/>
      <c r="G75" s="902"/>
      <c r="H75" s="902"/>
      <c r="I75" s="902"/>
      <c r="J75" s="902"/>
      <c r="K75" s="902"/>
      <c r="L75" s="902"/>
      <c r="M75" s="902"/>
    </row>
    <row r="76" spans="1:13" s="24" customFormat="1" ht="18" customHeight="1">
      <c r="A76" s="905"/>
      <c r="B76" s="854"/>
      <c r="C76" s="361">
        <v>6050</v>
      </c>
      <c r="D76" s="905"/>
      <c r="E76" s="903"/>
      <c r="F76" s="903"/>
      <c r="G76" s="903"/>
      <c r="H76" s="903"/>
      <c r="I76" s="903"/>
      <c r="J76" s="903"/>
      <c r="K76" s="903"/>
      <c r="L76" s="903"/>
      <c r="M76" s="903"/>
    </row>
    <row r="77" spans="1:13" s="24" customFormat="1" ht="26.25" customHeight="1">
      <c r="A77" s="127" t="s">
        <v>140</v>
      </c>
      <c r="B77" s="128"/>
      <c r="C77" s="358">
        <v>700</v>
      </c>
      <c r="D77" s="359" t="s">
        <v>108</v>
      </c>
      <c r="E77" s="360">
        <f>SUM(E65:E76)</f>
        <v>576000</v>
      </c>
      <c r="F77" s="360">
        <f>SUM(F65:F76)</f>
        <v>556000</v>
      </c>
      <c r="G77" s="360"/>
      <c r="H77" s="360"/>
      <c r="I77" s="360">
        <f>SUM(I65:I76)</f>
        <v>556000</v>
      </c>
      <c r="J77" s="360"/>
      <c r="K77" s="360"/>
      <c r="L77" s="360"/>
      <c r="M77" s="360"/>
    </row>
    <row r="78" spans="1:13" ht="51.75" customHeight="1">
      <c r="A78" s="109" t="s">
        <v>715</v>
      </c>
      <c r="B78" s="334" t="s">
        <v>141</v>
      </c>
      <c r="C78" s="378" t="s">
        <v>142</v>
      </c>
      <c r="D78" s="109" t="s">
        <v>122</v>
      </c>
      <c r="E78" s="129">
        <v>495520</v>
      </c>
      <c r="F78" s="129">
        <v>99104</v>
      </c>
      <c r="G78" s="129"/>
      <c r="H78" s="895"/>
      <c r="I78" s="129">
        <v>31668</v>
      </c>
      <c r="J78" s="895"/>
      <c r="K78" s="895"/>
      <c r="L78" s="895"/>
      <c r="M78" s="379" t="s">
        <v>143</v>
      </c>
    </row>
    <row r="79" spans="1:13" ht="39.75" customHeight="1">
      <c r="A79" s="855"/>
      <c r="B79" s="336" t="s">
        <v>144</v>
      </c>
      <c r="C79" s="380" t="s">
        <v>145</v>
      </c>
      <c r="D79" s="855"/>
      <c r="E79" s="107"/>
      <c r="F79" s="107"/>
      <c r="G79" s="107"/>
      <c r="H79" s="896"/>
      <c r="I79" s="107"/>
      <c r="J79" s="896"/>
      <c r="K79" s="896"/>
      <c r="L79" s="896"/>
      <c r="M79" s="362" t="s">
        <v>146</v>
      </c>
    </row>
    <row r="80" spans="1:13" ht="18.75" customHeight="1">
      <c r="A80" s="860"/>
      <c r="B80" s="853"/>
      <c r="C80" s="382">
        <v>750</v>
      </c>
      <c r="D80" s="880"/>
      <c r="E80" s="858"/>
      <c r="F80" s="858"/>
      <c r="G80" s="858"/>
      <c r="H80" s="870"/>
      <c r="I80" s="858"/>
      <c r="J80" s="870"/>
      <c r="K80" s="870"/>
      <c r="L80" s="870"/>
      <c r="M80" s="898"/>
    </row>
    <row r="81" spans="1:13" s="24" customFormat="1" ht="18.75" customHeight="1">
      <c r="A81" s="860"/>
      <c r="B81" s="862"/>
      <c r="C81" s="361">
        <v>75023</v>
      </c>
      <c r="D81" s="880"/>
      <c r="E81" s="858"/>
      <c r="F81" s="858"/>
      <c r="G81" s="858"/>
      <c r="H81" s="870"/>
      <c r="I81" s="858"/>
      <c r="J81" s="870"/>
      <c r="K81" s="870"/>
      <c r="L81" s="870"/>
      <c r="M81" s="899"/>
    </row>
    <row r="82" spans="1:13" ht="18.75" customHeight="1">
      <c r="A82" s="390"/>
      <c r="B82" s="863"/>
      <c r="C82" s="350" t="s">
        <v>147</v>
      </c>
      <c r="D82" s="869"/>
      <c r="E82" s="859"/>
      <c r="F82" s="859"/>
      <c r="G82" s="859"/>
      <c r="H82" s="897"/>
      <c r="I82" s="859"/>
      <c r="J82" s="897"/>
      <c r="K82" s="897"/>
      <c r="L82" s="897"/>
      <c r="M82" s="900"/>
    </row>
    <row r="83" spans="1:13" ht="33" customHeight="1">
      <c r="A83" s="389" t="s">
        <v>825</v>
      </c>
      <c r="B83" s="861" t="s">
        <v>148</v>
      </c>
      <c r="C83" s="340" t="s">
        <v>99</v>
      </c>
      <c r="D83" s="389">
        <v>2006</v>
      </c>
      <c r="E83" s="857">
        <v>5000</v>
      </c>
      <c r="F83" s="857">
        <v>5000</v>
      </c>
      <c r="G83" s="857"/>
      <c r="H83" s="857"/>
      <c r="I83" s="857">
        <v>5000</v>
      </c>
      <c r="J83" s="857"/>
      <c r="K83" s="857"/>
      <c r="L83" s="857"/>
      <c r="M83" s="857"/>
    </row>
    <row r="84" spans="1:13" ht="18.75" customHeight="1">
      <c r="A84" s="860"/>
      <c r="B84" s="862"/>
      <c r="C84" s="348">
        <v>750</v>
      </c>
      <c r="D84" s="860"/>
      <c r="E84" s="858"/>
      <c r="F84" s="858"/>
      <c r="G84" s="858"/>
      <c r="H84" s="858"/>
      <c r="I84" s="858"/>
      <c r="J84" s="858"/>
      <c r="K84" s="858"/>
      <c r="L84" s="858"/>
      <c r="M84" s="858"/>
    </row>
    <row r="85" spans="1:13" ht="18.75" customHeight="1">
      <c r="A85" s="860"/>
      <c r="B85" s="862"/>
      <c r="C85" s="348">
        <v>75023</v>
      </c>
      <c r="D85" s="860"/>
      <c r="E85" s="858"/>
      <c r="F85" s="858"/>
      <c r="G85" s="858"/>
      <c r="H85" s="858"/>
      <c r="I85" s="858"/>
      <c r="J85" s="858"/>
      <c r="K85" s="858"/>
      <c r="L85" s="858"/>
      <c r="M85" s="858"/>
    </row>
    <row r="86" spans="1:13" ht="18.75" customHeight="1">
      <c r="A86" s="390"/>
      <c r="B86" s="863"/>
      <c r="C86" s="350">
        <v>6060</v>
      </c>
      <c r="D86" s="390"/>
      <c r="E86" s="859"/>
      <c r="F86" s="859"/>
      <c r="G86" s="859"/>
      <c r="H86" s="859"/>
      <c r="I86" s="859"/>
      <c r="J86" s="859"/>
      <c r="K86" s="859"/>
      <c r="L86" s="859"/>
      <c r="M86" s="859"/>
    </row>
    <row r="87" spans="1:13" ht="36" customHeight="1">
      <c r="A87" s="389" t="s">
        <v>74</v>
      </c>
      <c r="B87" s="861" t="s">
        <v>149</v>
      </c>
      <c r="C87" s="361" t="s">
        <v>99</v>
      </c>
      <c r="D87" s="389">
        <v>2006</v>
      </c>
      <c r="E87" s="857">
        <v>40000</v>
      </c>
      <c r="F87" s="857">
        <v>40000</v>
      </c>
      <c r="G87" s="857"/>
      <c r="H87" s="857"/>
      <c r="I87" s="857">
        <v>40000</v>
      </c>
      <c r="J87" s="857"/>
      <c r="K87" s="857"/>
      <c r="L87" s="857"/>
      <c r="M87" s="857"/>
    </row>
    <row r="88" spans="1:13" ht="19.5" customHeight="1">
      <c r="A88" s="860"/>
      <c r="B88" s="862"/>
      <c r="C88" s="348">
        <v>750</v>
      </c>
      <c r="D88" s="860"/>
      <c r="E88" s="858"/>
      <c r="F88" s="858"/>
      <c r="G88" s="858"/>
      <c r="H88" s="858"/>
      <c r="I88" s="858"/>
      <c r="J88" s="858"/>
      <c r="K88" s="858"/>
      <c r="L88" s="858"/>
      <c r="M88" s="858"/>
    </row>
    <row r="89" spans="1:13" ht="19.5" customHeight="1">
      <c r="A89" s="860"/>
      <c r="B89" s="862"/>
      <c r="C89" s="348">
        <v>75023</v>
      </c>
      <c r="D89" s="860"/>
      <c r="E89" s="858"/>
      <c r="F89" s="858"/>
      <c r="G89" s="858"/>
      <c r="H89" s="858"/>
      <c r="I89" s="858"/>
      <c r="J89" s="858"/>
      <c r="K89" s="858"/>
      <c r="L89" s="858"/>
      <c r="M89" s="858"/>
    </row>
    <row r="90" spans="1:13" ht="21.75" customHeight="1">
      <c r="A90" s="390"/>
      <c r="B90" s="863"/>
      <c r="C90" s="350">
        <v>6060</v>
      </c>
      <c r="D90" s="390"/>
      <c r="E90" s="859"/>
      <c r="F90" s="859"/>
      <c r="G90" s="859"/>
      <c r="H90" s="859"/>
      <c r="I90" s="859"/>
      <c r="J90" s="859"/>
      <c r="K90" s="859"/>
      <c r="L90" s="859"/>
      <c r="M90" s="859"/>
    </row>
    <row r="91" spans="1:13" ht="32.25" customHeight="1">
      <c r="A91" s="389" t="s">
        <v>150</v>
      </c>
      <c r="B91" s="861" t="s">
        <v>151</v>
      </c>
      <c r="C91" s="361" t="s">
        <v>99</v>
      </c>
      <c r="D91" s="389">
        <v>2006</v>
      </c>
      <c r="E91" s="857">
        <v>166740</v>
      </c>
      <c r="F91" s="857">
        <v>166740</v>
      </c>
      <c r="G91" s="857"/>
      <c r="H91" s="857"/>
      <c r="I91" s="857">
        <v>166740</v>
      </c>
      <c r="J91" s="857"/>
      <c r="K91" s="857"/>
      <c r="L91" s="857"/>
      <c r="M91" s="857"/>
    </row>
    <row r="92" spans="1:13" ht="19.5" customHeight="1">
      <c r="A92" s="860"/>
      <c r="B92" s="862"/>
      <c r="C92" s="348">
        <v>750</v>
      </c>
      <c r="D92" s="860"/>
      <c r="E92" s="858"/>
      <c r="F92" s="858"/>
      <c r="G92" s="858"/>
      <c r="H92" s="858"/>
      <c r="I92" s="858"/>
      <c r="J92" s="858"/>
      <c r="K92" s="858"/>
      <c r="L92" s="858"/>
      <c r="M92" s="858"/>
    </row>
    <row r="93" spans="1:13" ht="19.5" customHeight="1">
      <c r="A93" s="860"/>
      <c r="B93" s="862"/>
      <c r="C93" s="348">
        <v>70523</v>
      </c>
      <c r="D93" s="860"/>
      <c r="E93" s="858"/>
      <c r="F93" s="858"/>
      <c r="G93" s="858"/>
      <c r="H93" s="858"/>
      <c r="I93" s="858"/>
      <c r="J93" s="858"/>
      <c r="K93" s="858"/>
      <c r="L93" s="858"/>
      <c r="M93" s="858"/>
    </row>
    <row r="94" spans="1:13" ht="19.5" customHeight="1">
      <c r="A94" s="390"/>
      <c r="B94" s="863"/>
      <c r="C94" s="350">
        <v>6060</v>
      </c>
      <c r="D94" s="390"/>
      <c r="E94" s="859"/>
      <c r="F94" s="859"/>
      <c r="G94" s="859"/>
      <c r="H94" s="859"/>
      <c r="I94" s="859"/>
      <c r="J94" s="859"/>
      <c r="K94" s="859"/>
      <c r="L94" s="859"/>
      <c r="M94" s="859"/>
    </row>
    <row r="95" spans="1:13" ht="28.5" customHeight="1">
      <c r="A95" s="127" t="s">
        <v>152</v>
      </c>
      <c r="B95" s="128"/>
      <c r="C95" s="358">
        <v>750</v>
      </c>
      <c r="D95" s="359" t="s">
        <v>108</v>
      </c>
      <c r="E95" s="360">
        <f>SUM(E78:E94)</f>
        <v>707260</v>
      </c>
      <c r="F95" s="360">
        <f>SUM(F78:F94)</f>
        <v>310844</v>
      </c>
      <c r="G95" s="360"/>
      <c r="H95" s="360"/>
      <c r="I95" s="360">
        <f>SUM(I78:I94)</f>
        <v>243408</v>
      </c>
      <c r="J95" s="360"/>
      <c r="K95" s="360"/>
      <c r="L95" s="360"/>
      <c r="M95" s="360">
        <v>67436</v>
      </c>
    </row>
    <row r="96" spans="1:13" ht="68.25" customHeight="1">
      <c r="A96" s="389" t="s">
        <v>153</v>
      </c>
      <c r="B96" s="861" t="s">
        <v>154</v>
      </c>
      <c r="C96" s="340" t="s">
        <v>155</v>
      </c>
      <c r="D96" s="389">
        <v>2006</v>
      </c>
      <c r="E96" s="857">
        <v>100000</v>
      </c>
      <c r="F96" s="857">
        <v>35000</v>
      </c>
      <c r="G96" s="857"/>
      <c r="H96" s="857"/>
      <c r="I96" s="857">
        <v>35000</v>
      </c>
      <c r="J96" s="857"/>
      <c r="K96" s="857"/>
      <c r="L96" s="857"/>
      <c r="M96" s="857"/>
    </row>
    <row r="97" spans="1:13" ht="19.5" customHeight="1">
      <c r="A97" s="860"/>
      <c r="B97" s="862"/>
      <c r="C97" s="348">
        <v>754</v>
      </c>
      <c r="D97" s="860"/>
      <c r="E97" s="858"/>
      <c r="F97" s="858"/>
      <c r="G97" s="858"/>
      <c r="H97" s="858"/>
      <c r="I97" s="858"/>
      <c r="J97" s="858"/>
      <c r="K97" s="858"/>
      <c r="L97" s="858"/>
      <c r="M97" s="858"/>
    </row>
    <row r="98" spans="1:13" ht="19.5" customHeight="1">
      <c r="A98" s="860"/>
      <c r="B98" s="862"/>
      <c r="C98" s="348">
        <v>75404</v>
      </c>
      <c r="D98" s="860"/>
      <c r="E98" s="858"/>
      <c r="F98" s="858"/>
      <c r="G98" s="858"/>
      <c r="H98" s="858"/>
      <c r="I98" s="858"/>
      <c r="J98" s="858"/>
      <c r="K98" s="858"/>
      <c r="L98" s="858"/>
      <c r="M98" s="858"/>
    </row>
    <row r="99" spans="1:13" ht="21" customHeight="1">
      <c r="A99" s="390"/>
      <c r="B99" s="863"/>
      <c r="C99" s="350">
        <v>6170</v>
      </c>
      <c r="D99" s="390"/>
      <c r="E99" s="859"/>
      <c r="F99" s="859"/>
      <c r="G99" s="859"/>
      <c r="H99" s="859"/>
      <c r="I99" s="859"/>
      <c r="J99" s="859"/>
      <c r="K99" s="859"/>
      <c r="L99" s="859"/>
      <c r="M99" s="859"/>
    </row>
    <row r="100" spans="1:13" ht="30" customHeight="1">
      <c r="A100" s="389" t="s">
        <v>156</v>
      </c>
      <c r="B100" s="852" t="s">
        <v>157</v>
      </c>
      <c r="C100" s="340" t="s">
        <v>99</v>
      </c>
      <c r="D100" s="389" t="s">
        <v>114</v>
      </c>
      <c r="E100" s="857">
        <v>35000</v>
      </c>
      <c r="F100" s="857">
        <v>30000</v>
      </c>
      <c r="G100" s="857"/>
      <c r="H100" s="857"/>
      <c r="I100" s="857">
        <v>30000</v>
      </c>
      <c r="J100" s="857"/>
      <c r="K100" s="857"/>
      <c r="L100" s="857"/>
      <c r="M100" s="857"/>
    </row>
    <row r="101" spans="1:13" ht="19.5" customHeight="1">
      <c r="A101" s="860"/>
      <c r="B101" s="853"/>
      <c r="C101" s="348">
        <v>754</v>
      </c>
      <c r="D101" s="860"/>
      <c r="E101" s="858"/>
      <c r="F101" s="858"/>
      <c r="G101" s="858"/>
      <c r="H101" s="858"/>
      <c r="I101" s="858"/>
      <c r="J101" s="858"/>
      <c r="K101" s="858"/>
      <c r="L101" s="858"/>
      <c r="M101" s="858"/>
    </row>
    <row r="102" spans="1:13" ht="19.5" customHeight="1">
      <c r="A102" s="860"/>
      <c r="B102" s="853"/>
      <c r="C102" s="348">
        <v>75412</v>
      </c>
      <c r="D102" s="860"/>
      <c r="E102" s="858"/>
      <c r="F102" s="858"/>
      <c r="G102" s="858"/>
      <c r="H102" s="858"/>
      <c r="I102" s="858"/>
      <c r="J102" s="858"/>
      <c r="K102" s="858"/>
      <c r="L102" s="858"/>
      <c r="M102" s="858"/>
    </row>
    <row r="103" spans="1:13" ht="19.5" customHeight="1">
      <c r="A103" s="390"/>
      <c r="B103" s="854"/>
      <c r="C103" s="350">
        <v>6050</v>
      </c>
      <c r="D103" s="390"/>
      <c r="E103" s="859"/>
      <c r="F103" s="859"/>
      <c r="G103" s="859"/>
      <c r="H103" s="859"/>
      <c r="I103" s="859"/>
      <c r="J103" s="859"/>
      <c r="K103" s="859"/>
      <c r="L103" s="859"/>
      <c r="M103" s="859"/>
    </row>
    <row r="104" spans="1:13" ht="77.25" customHeight="1">
      <c r="A104" s="14" t="s">
        <v>158</v>
      </c>
      <c r="B104" s="336" t="s">
        <v>159</v>
      </c>
      <c r="C104" s="383" t="s">
        <v>160</v>
      </c>
      <c r="D104" s="14" t="s">
        <v>161</v>
      </c>
      <c r="E104" s="338">
        <v>113188</v>
      </c>
      <c r="F104" s="338">
        <v>20000</v>
      </c>
      <c r="G104" s="338"/>
      <c r="H104" s="338"/>
      <c r="I104" s="338">
        <v>20000</v>
      </c>
      <c r="J104" s="338"/>
      <c r="K104" s="338"/>
      <c r="L104" s="338"/>
      <c r="M104" s="338"/>
    </row>
    <row r="105" spans="1:13" ht="74.25" customHeight="1">
      <c r="A105" s="2" t="s">
        <v>162</v>
      </c>
      <c r="B105" s="384" t="s">
        <v>163</v>
      </c>
      <c r="C105" s="361" t="s">
        <v>160</v>
      </c>
      <c r="D105" s="2" t="s">
        <v>103</v>
      </c>
      <c r="E105" s="55">
        <v>57999</v>
      </c>
      <c r="F105" s="55">
        <v>8000</v>
      </c>
      <c r="G105" s="55"/>
      <c r="H105" s="55"/>
      <c r="I105" s="55">
        <v>8000</v>
      </c>
      <c r="J105" s="55"/>
      <c r="K105" s="55"/>
      <c r="L105" s="55"/>
      <c r="M105" s="55"/>
    </row>
    <row r="106" spans="1:13" ht="31.5" customHeight="1">
      <c r="A106" s="389" t="s">
        <v>164</v>
      </c>
      <c r="B106" s="852" t="s">
        <v>165</v>
      </c>
      <c r="C106" s="340" t="s">
        <v>99</v>
      </c>
      <c r="D106" s="389">
        <v>2006</v>
      </c>
      <c r="E106" s="857">
        <v>14000</v>
      </c>
      <c r="F106" s="857">
        <v>14000</v>
      </c>
      <c r="G106" s="857"/>
      <c r="H106" s="857"/>
      <c r="I106" s="857">
        <v>14000</v>
      </c>
      <c r="J106" s="857"/>
      <c r="K106" s="857"/>
      <c r="L106" s="857"/>
      <c r="M106" s="857"/>
    </row>
    <row r="107" spans="1:13" ht="15.75" customHeight="1">
      <c r="A107" s="860"/>
      <c r="B107" s="853"/>
      <c r="C107" s="348">
        <v>754</v>
      </c>
      <c r="D107" s="860"/>
      <c r="E107" s="858"/>
      <c r="F107" s="858"/>
      <c r="G107" s="858"/>
      <c r="H107" s="858"/>
      <c r="I107" s="858"/>
      <c r="J107" s="858"/>
      <c r="K107" s="858"/>
      <c r="L107" s="858"/>
      <c r="M107" s="858"/>
    </row>
    <row r="108" spans="1:13" ht="14.25" customHeight="1">
      <c r="A108" s="860"/>
      <c r="B108" s="853"/>
      <c r="C108" s="348">
        <v>75412</v>
      </c>
      <c r="D108" s="860"/>
      <c r="E108" s="858"/>
      <c r="F108" s="858"/>
      <c r="G108" s="858"/>
      <c r="H108" s="858"/>
      <c r="I108" s="858"/>
      <c r="J108" s="858"/>
      <c r="K108" s="858"/>
      <c r="L108" s="858"/>
      <c r="M108" s="858"/>
    </row>
    <row r="109" spans="1:13" ht="15.75" customHeight="1">
      <c r="A109" s="390"/>
      <c r="B109" s="854"/>
      <c r="C109" s="348">
        <v>6060</v>
      </c>
      <c r="D109" s="390"/>
      <c r="E109" s="859"/>
      <c r="F109" s="859"/>
      <c r="G109" s="859"/>
      <c r="H109" s="859"/>
      <c r="I109" s="859"/>
      <c r="J109" s="859"/>
      <c r="K109" s="859"/>
      <c r="L109" s="859"/>
      <c r="M109" s="859"/>
    </row>
    <row r="110" spans="1:13" ht="24" customHeight="1">
      <c r="A110" s="127" t="s">
        <v>166</v>
      </c>
      <c r="B110" s="128"/>
      <c r="C110" s="358">
        <v>754</v>
      </c>
      <c r="D110" s="359" t="s">
        <v>108</v>
      </c>
      <c r="E110" s="360">
        <v>320187</v>
      </c>
      <c r="F110" s="360">
        <v>107000</v>
      </c>
      <c r="G110" s="360"/>
      <c r="H110" s="360"/>
      <c r="I110" s="360">
        <v>107000</v>
      </c>
      <c r="J110" s="360"/>
      <c r="K110" s="360"/>
      <c r="L110" s="360"/>
      <c r="M110" s="360"/>
    </row>
    <row r="111" spans="1:13" ht="20.25" customHeight="1">
      <c r="A111" s="109" t="s">
        <v>167</v>
      </c>
      <c r="B111" s="852" t="s">
        <v>168</v>
      </c>
      <c r="C111" s="893" t="s">
        <v>99</v>
      </c>
      <c r="D111" s="109" t="s">
        <v>134</v>
      </c>
      <c r="E111" s="129">
        <v>3996471</v>
      </c>
      <c r="F111" s="129">
        <v>1551772</v>
      </c>
      <c r="G111" s="129"/>
      <c r="H111" s="129"/>
      <c r="I111" s="129">
        <v>1143772</v>
      </c>
      <c r="J111" s="129"/>
      <c r="K111" s="129"/>
      <c r="L111" s="892" t="s">
        <v>169</v>
      </c>
      <c r="M111" s="129"/>
    </row>
    <row r="112" spans="1:13" ht="13.5" customHeight="1">
      <c r="A112" s="855"/>
      <c r="B112" s="853"/>
      <c r="C112" s="894"/>
      <c r="D112" s="855"/>
      <c r="E112" s="107"/>
      <c r="F112" s="107"/>
      <c r="G112" s="107"/>
      <c r="H112" s="107"/>
      <c r="I112" s="107"/>
      <c r="J112" s="107"/>
      <c r="K112" s="107"/>
      <c r="L112" s="874"/>
      <c r="M112" s="879"/>
    </row>
    <row r="113" spans="1:13" s="24" customFormat="1" ht="19.5" customHeight="1">
      <c r="A113" s="860"/>
      <c r="B113" s="853"/>
      <c r="C113" s="361">
        <v>801</v>
      </c>
      <c r="D113" s="880"/>
      <c r="E113" s="879"/>
      <c r="F113" s="879"/>
      <c r="G113" s="879"/>
      <c r="H113" s="879"/>
      <c r="I113" s="879"/>
      <c r="J113" s="879"/>
      <c r="K113" s="879"/>
      <c r="L113" s="352">
        <v>408000</v>
      </c>
      <c r="M113" s="879"/>
    </row>
    <row r="114" spans="1:13" ht="19.5" customHeight="1">
      <c r="A114" s="860"/>
      <c r="B114" s="853"/>
      <c r="C114" s="348">
        <v>80101</v>
      </c>
      <c r="D114" s="880"/>
      <c r="E114" s="879"/>
      <c r="F114" s="879"/>
      <c r="G114" s="879"/>
      <c r="H114" s="879"/>
      <c r="I114" s="879"/>
      <c r="J114" s="879"/>
      <c r="K114" s="879"/>
      <c r="L114" s="879"/>
      <c r="M114" s="879"/>
    </row>
    <row r="115" spans="1:13" ht="15" customHeight="1">
      <c r="A115" s="390"/>
      <c r="B115" s="854"/>
      <c r="C115" s="350">
        <v>6050</v>
      </c>
      <c r="D115" s="869"/>
      <c r="E115" s="868"/>
      <c r="F115" s="868"/>
      <c r="G115" s="868"/>
      <c r="H115" s="868"/>
      <c r="I115" s="868"/>
      <c r="J115" s="868"/>
      <c r="K115" s="868"/>
      <c r="L115" s="868"/>
      <c r="M115" s="868"/>
    </row>
    <row r="116" spans="1:13" ht="24" customHeight="1">
      <c r="A116" s="389" t="s">
        <v>170</v>
      </c>
      <c r="B116" s="852" t="s">
        <v>171</v>
      </c>
      <c r="C116" s="361" t="s">
        <v>99</v>
      </c>
      <c r="D116" s="389">
        <v>2006</v>
      </c>
      <c r="E116" s="857">
        <v>140000</v>
      </c>
      <c r="F116" s="857">
        <v>70000</v>
      </c>
      <c r="G116" s="857"/>
      <c r="H116" s="857"/>
      <c r="I116" s="857">
        <v>70000</v>
      </c>
      <c r="J116" s="857"/>
      <c r="K116" s="857"/>
      <c r="L116" s="857"/>
      <c r="M116" s="857"/>
    </row>
    <row r="117" spans="1:13" ht="16.5" customHeight="1">
      <c r="A117" s="860"/>
      <c r="B117" s="853"/>
      <c r="C117" s="348">
        <v>801</v>
      </c>
      <c r="D117" s="860"/>
      <c r="E117" s="858"/>
      <c r="F117" s="858"/>
      <c r="G117" s="858"/>
      <c r="H117" s="858"/>
      <c r="I117" s="858"/>
      <c r="J117" s="858"/>
      <c r="K117" s="858"/>
      <c r="L117" s="858"/>
      <c r="M117" s="858"/>
    </row>
    <row r="118" spans="1:13" ht="16.5" customHeight="1">
      <c r="A118" s="860"/>
      <c r="B118" s="853"/>
      <c r="C118" s="348">
        <v>80110</v>
      </c>
      <c r="D118" s="860"/>
      <c r="E118" s="858"/>
      <c r="F118" s="858"/>
      <c r="G118" s="858"/>
      <c r="H118" s="858"/>
      <c r="I118" s="858"/>
      <c r="J118" s="858"/>
      <c r="K118" s="858"/>
      <c r="L118" s="858"/>
      <c r="M118" s="858"/>
    </row>
    <row r="119" spans="1:13" ht="59.25" customHeight="1">
      <c r="A119" s="390"/>
      <c r="B119" s="854"/>
      <c r="C119" s="350">
        <v>6050</v>
      </c>
      <c r="D119" s="390"/>
      <c r="E119" s="859"/>
      <c r="F119" s="859"/>
      <c r="G119" s="859"/>
      <c r="H119" s="859"/>
      <c r="I119" s="859"/>
      <c r="J119" s="859"/>
      <c r="K119" s="859"/>
      <c r="L119" s="859"/>
      <c r="M119" s="859"/>
    </row>
    <row r="120" spans="1:13" ht="18" customHeight="1">
      <c r="A120" s="127" t="s">
        <v>172</v>
      </c>
      <c r="B120" s="128"/>
      <c r="C120" s="358">
        <v>801</v>
      </c>
      <c r="D120" s="359" t="s">
        <v>108</v>
      </c>
      <c r="E120" s="360">
        <f>SUM(E111:E119)</f>
        <v>4136471</v>
      </c>
      <c r="F120" s="360">
        <f>SUM(F111:F119)</f>
        <v>1621772</v>
      </c>
      <c r="G120" s="360"/>
      <c r="H120" s="360"/>
      <c r="I120" s="360">
        <f>SUM(I111:I119)</f>
        <v>1213772</v>
      </c>
      <c r="J120" s="360"/>
      <c r="K120" s="360"/>
      <c r="L120" s="360">
        <f>SUM(L113:L119)</f>
        <v>408000</v>
      </c>
      <c r="M120" s="360"/>
    </row>
    <row r="121" spans="1:13" ht="27.75" customHeight="1">
      <c r="A121" s="389" t="s">
        <v>173</v>
      </c>
      <c r="B121" s="852" t="s">
        <v>174</v>
      </c>
      <c r="C121" s="361" t="s">
        <v>99</v>
      </c>
      <c r="D121" s="389">
        <v>2006</v>
      </c>
      <c r="E121" s="857">
        <v>10000</v>
      </c>
      <c r="F121" s="857">
        <v>10000</v>
      </c>
      <c r="G121" s="857"/>
      <c r="H121" s="857"/>
      <c r="I121" s="857">
        <v>10000</v>
      </c>
      <c r="J121" s="857"/>
      <c r="K121" s="857"/>
      <c r="L121" s="857"/>
      <c r="M121" s="857"/>
    </row>
    <row r="122" spans="1:13" ht="13.5" customHeight="1">
      <c r="A122" s="860"/>
      <c r="B122" s="853"/>
      <c r="C122" s="348">
        <v>852</v>
      </c>
      <c r="D122" s="860"/>
      <c r="E122" s="858"/>
      <c r="F122" s="858"/>
      <c r="G122" s="858"/>
      <c r="H122" s="858"/>
      <c r="I122" s="858"/>
      <c r="J122" s="858"/>
      <c r="K122" s="858"/>
      <c r="L122" s="858"/>
      <c r="M122" s="858"/>
    </row>
    <row r="123" spans="1:13" ht="13.5" customHeight="1">
      <c r="A123" s="860"/>
      <c r="B123" s="853"/>
      <c r="C123" s="348">
        <v>85219</v>
      </c>
      <c r="D123" s="860"/>
      <c r="E123" s="858"/>
      <c r="F123" s="858"/>
      <c r="G123" s="858"/>
      <c r="H123" s="858"/>
      <c r="I123" s="858"/>
      <c r="J123" s="858"/>
      <c r="K123" s="858"/>
      <c r="L123" s="858"/>
      <c r="M123" s="858"/>
    </row>
    <row r="124" spans="1:13" ht="14.25" customHeight="1">
      <c r="A124" s="390"/>
      <c r="B124" s="854"/>
      <c r="C124" s="348">
        <v>6060</v>
      </c>
      <c r="D124" s="390"/>
      <c r="E124" s="859"/>
      <c r="F124" s="859"/>
      <c r="G124" s="859"/>
      <c r="H124" s="859"/>
      <c r="I124" s="859"/>
      <c r="J124" s="859"/>
      <c r="K124" s="859"/>
      <c r="L124" s="859"/>
      <c r="M124" s="859"/>
    </row>
    <row r="125" spans="1:13" ht="33" customHeight="1">
      <c r="A125" s="389" t="s">
        <v>175</v>
      </c>
      <c r="B125" s="852" t="s">
        <v>176</v>
      </c>
      <c r="C125" s="340" t="s">
        <v>99</v>
      </c>
      <c r="D125" s="389">
        <v>2006</v>
      </c>
      <c r="E125" s="857">
        <v>5000</v>
      </c>
      <c r="F125" s="857">
        <v>5000</v>
      </c>
      <c r="G125" s="857"/>
      <c r="H125" s="857"/>
      <c r="I125" s="857">
        <v>5000</v>
      </c>
      <c r="J125" s="857"/>
      <c r="K125" s="857"/>
      <c r="L125" s="857"/>
      <c r="M125" s="857"/>
    </row>
    <row r="126" spans="1:13" ht="18.75" customHeight="1">
      <c r="A126" s="860"/>
      <c r="B126" s="853"/>
      <c r="C126" s="348">
        <v>852</v>
      </c>
      <c r="D126" s="860"/>
      <c r="E126" s="858"/>
      <c r="F126" s="858"/>
      <c r="G126" s="858"/>
      <c r="H126" s="858"/>
      <c r="I126" s="858"/>
      <c r="J126" s="858"/>
      <c r="K126" s="858"/>
      <c r="L126" s="858"/>
      <c r="M126" s="858"/>
    </row>
    <row r="127" spans="1:13" ht="21.75" customHeight="1">
      <c r="A127" s="860"/>
      <c r="B127" s="853"/>
      <c r="C127" s="348">
        <v>85219</v>
      </c>
      <c r="D127" s="860"/>
      <c r="E127" s="858"/>
      <c r="F127" s="858"/>
      <c r="G127" s="858"/>
      <c r="H127" s="858"/>
      <c r="I127" s="858"/>
      <c r="J127" s="858"/>
      <c r="K127" s="858"/>
      <c r="L127" s="858"/>
      <c r="M127" s="858"/>
    </row>
    <row r="128" spans="1:13" ht="15" customHeight="1">
      <c r="A128" s="390"/>
      <c r="B128" s="854"/>
      <c r="C128" s="350">
        <v>6060</v>
      </c>
      <c r="D128" s="390"/>
      <c r="E128" s="859"/>
      <c r="F128" s="859"/>
      <c r="G128" s="859"/>
      <c r="H128" s="859"/>
      <c r="I128" s="859"/>
      <c r="J128" s="859"/>
      <c r="K128" s="859"/>
      <c r="L128" s="859"/>
      <c r="M128" s="859"/>
    </row>
    <row r="129" spans="1:13" ht="33.75" customHeight="1">
      <c r="A129" s="127" t="s">
        <v>177</v>
      </c>
      <c r="B129" s="128"/>
      <c r="C129" s="358">
        <v>852</v>
      </c>
      <c r="D129" s="354" t="s">
        <v>108</v>
      </c>
      <c r="E129" s="355">
        <v>15000</v>
      </c>
      <c r="F129" s="355">
        <v>15000</v>
      </c>
      <c r="G129" s="355"/>
      <c r="H129" s="355"/>
      <c r="I129" s="355">
        <v>15000</v>
      </c>
      <c r="J129" s="355"/>
      <c r="K129" s="355"/>
      <c r="L129" s="355"/>
      <c r="M129" s="355"/>
    </row>
    <row r="130" spans="1:13" s="24" customFormat="1" ht="24" customHeight="1">
      <c r="A130" s="886" t="s">
        <v>178</v>
      </c>
      <c r="B130" s="888" t="s">
        <v>179</v>
      </c>
      <c r="C130" s="395" t="s">
        <v>99</v>
      </c>
      <c r="D130" s="890" t="s">
        <v>180</v>
      </c>
      <c r="E130" s="882">
        <v>2022039</v>
      </c>
      <c r="F130" s="882">
        <v>1193009</v>
      </c>
      <c r="G130" s="882"/>
      <c r="H130" s="882"/>
      <c r="I130" s="882"/>
      <c r="J130" s="396" t="s">
        <v>181</v>
      </c>
      <c r="K130" s="882"/>
      <c r="L130" s="884" t="s">
        <v>182</v>
      </c>
      <c r="M130" s="882"/>
    </row>
    <row r="131" spans="1:13" s="24" customFormat="1" ht="18" customHeight="1">
      <c r="A131" s="887"/>
      <c r="B131" s="889"/>
      <c r="C131" s="397"/>
      <c r="D131" s="891"/>
      <c r="E131" s="883"/>
      <c r="F131" s="883"/>
      <c r="G131" s="883"/>
      <c r="H131" s="883"/>
      <c r="I131" s="879"/>
      <c r="J131" s="398">
        <v>914400</v>
      </c>
      <c r="K131" s="883"/>
      <c r="L131" s="885"/>
      <c r="M131" s="883"/>
    </row>
    <row r="132" spans="1:13" ht="18.75" customHeight="1">
      <c r="A132" s="860"/>
      <c r="B132" s="862"/>
      <c r="C132" s="381">
        <v>900</v>
      </c>
      <c r="D132" s="880"/>
      <c r="E132" s="879"/>
      <c r="F132" s="879"/>
      <c r="G132" s="879"/>
      <c r="H132" s="879"/>
      <c r="I132" s="879"/>
      <c r="J132" s="399" t="s">
        <v>183</v>
      </c>
      <c r="K132" s="879"/>
      <c r="L132" s="338">
        <v>50009</v>
      </c>
      <c r="M132" s="879"/>
    </row>
    <row r="133" spans="1:13" ht="18.75" customHeight="1">
      <c r="A133" s="860"/>
      <c r="B133" s="862"/>
      <c r="C133" s="348">
        <v>90001</v>
      </c>
      <c r="D133" s="880"/>
      <c r="E133" s="879"/>
      <c r="F133" s="879"/>
      <c r="G133" s="879"/>
      <c r="H133" s="879"/>
      <c r="I133" s="879"/>
      <c r="J133" s="400">
        <v>228600</v>
      </c>
      <c r="K133" s="879"/>
      <c r="L133" s="879"/>
      <c r="M133" s="879"/>
    </row>
    <row r="134" spans="1:13" ht="18.75" customHeight="1">
      <c r="A134" s="390"/>
      <c r="B134" s="863"/>
      <c r="C134" s="363">
        <v>6050</v>
      </c>
      <c r="D134" s="869"/>
      <c r="E134" s="868"/>
      <c r="F134" s="868"/>
      <c r="G134" s="868"/>
      <c r="H134" s="868"/>
      <c r="I134" s="83" t="s">
        <v>184</v>
      </c>
      <c r="J134" s="54">
        <f>SUM(J133,J131)</f>
        <v>1143000</v>
      </c>
      <c r="K134" s="868"/>
      <c r="L134" s="868"/>
      <c r="M134" s="868"/>
    </row>
    <row r="135" spans="1:13" ht="29.25" customHeight="1">
      <c r="A135" s="109" t="s">
        <v>185</v>
      </c>
      <c r="B135" s="852" t="s">
        <v>186</v>
      </c>
      <c r="C135" s="340" t="s">
        <v>99</v>
      </c>
      <c r="D135" s="109" t="s">
        <v>180</v>
      </c>
      <c r="E135" s="129">
        <v>2645201</v>
      </c>
      <c r="F135" s="129">
        <v>2557645</v>
      </c>
      <c r="G135" s="129"/>
      <c r="H135" s="129"/>
      <c r="I135" s="129"/>
      <c r="J135" s="877" t="s">
        <v>183</v>
      </c>
      <c r="K135" s="129"/>
      <c r="L135" s="877" t="s">
        <v>182</v>
      </c>
      <c r="M135" s="129"/>
    </row>
    <row r="136" spans="1:13" ht="6" customHeight="1">
      <c r="A136" s="860"/>
      <c r="B136" s="853"/>
      <c r="C136" s="402"/>
      <c r="D136" s="880"/>
      <c r="E136" s="879"/>
      <c r="F136" s="879"/>
      <c r="G136" s="879"/>
      <c r="H136" s="879"/>
      <c r="I136" s="879"/>
      <c r="J136" s="881"/>
      <c r="K136" s="879"/>
      <c r="L136" s="874"/>
      <c r="M136" s="879"/>
    </row>
    <row r="137" spans="1:13" ht="18.75" customHeight="1">
      <c r="A137" s="860"/>
      <c r="B137" s="853"/>
      <c r="C137" s="348">
        <v>900</v>
      </c>
      <c r="D137" s="880"/>
      <c r="E137" s="879"/>
      <c r="F137" s="879"/>
      <c r="G137" s="879"/>
      <c r="H137" s="879"/>
      <c r="I137" s="879"/>
      <c r="J137" s="338">
        <v>2116000</v>
      </c>
      <c r="K137" s="879"/>
      <c r="L137" s="338">
        <v>441645</v>
      </c>
      <c r="M137" s="879"/>
    </row>
    <row r="138" spans="1:13" ht="18.75" customHeight="1">
      <c r="A138" s="860"/>
      <c r="B138" s="853"/>
      <c r="C138" s="361">
        <v>90001</v>
      </c>
      <c r="D138" s="880"/>
      <c r="E138" s="879"/>
      <c r="F138" s="879"/>
      <c r="G138" s="879"/>
      <c r="H138" s="879"/>
      <c r="I138" s="879"/>
      <c r="J138" s="879"/>
      <c r="K138" s="879"/>
      <c r="L138" s="879"/>
      <c r="M138" s="879"/>
    </row>
    <row r="139" spans="1:13" s="349" customFormat="1" ht="18.75" customHeight="1">
      <c r="A139" s="390"/>
      <c r="B139" s="854"/>
      <c r="C139" s="350">
        <v>6050</v>
      </c>
      <c r="D139" s="869"/>
      <c r="E139" s="868"/>
      <c r="F139" s="868"/>
      <c r="G139" s="868"/>
      <c r="H139" s="868"/>
      <c r="I139" s="868"/>
      <c r="J139" s="868"/>
      <c r="K139" s="868"/>
      <c r="L139" s="868"/>
      <c r="M139" s="868"/>
    </row>
    <row r="140" spans="1:13" s="349" customFormat="1" ht="30" customHeight="1">
      <c r="A140" s="109" t="s">
        <v>187</v>
      </c>
      <c r="B140" s="852" t="s">
        <v>188</v>
      </c>
      <c r="C140" s="340" t="s">
        <v>99</v>
      </c>
      <c r="D140" s="109" t="s">
        <v>118</v>
      </c>
      <c r="E140" s="129">
        <v>2425800</v>
      </c>
      <c r="F140" s="129">
        <v>30000</v>
      </c>
      <c r="G140" s="129"/>
      <c r="H140" s="129"/>
      <c r="I140" s="129"/>
      <c r="J140" s="129"/>
      <c r="K140" s="129"/>
      <c r="L140" s="877" t="s">
        <v>182</v>
      </c>
      <c r="M140" s="129"/>
    </row>
    <row r="141" spans="1:13" s="403" customFormat="1" ht="12.75" customHeight="1">
      <c r="A141" s="860"/>
      <c r="B141" s="853"/>
      <c r="C141" s="377"/>
      <c r="D141" s="880"/>
      <c r="E141" s="879"/>
      <c r="F141" s="879"/>
      <c r="G141" s="879"/>
      <c r="H141" s="879"/>
      <c r="I141" s="879"/>
      <c r="J141" s="879"/>
      <c r="K141" s="879"/>
      <c r="L141" s="874"/>
      <c r="M141" s="879"/>
    </row>
    <row r="142" spans="1:13" s="349" customFormat="1" ht="18.75" customHeight="1">
      <c r="A142" s="860"/>
      <c r="B142" s="853"/>
      <c r="C142" s="348">
        <v>900</v>
      </c>
      <c r="D142" s="880"/>
      <c r="E142" s="879"/>
      <c r="F142" s="879"/>
      <c r="G142" s="879"/>
      <c r="H142" s="879"/>
      <c r="I142" s="879"/>
      <c r="J142" s="879"/>
      <c r="K142" s="879"/>
      <c r="L142" s="338">
        <v>30000</v>
      </c>
      <c r="M142" s="879"/>
    </row>
    <row r="143" spans="1:13" s="349" customFormat="1" ht="18.75" customHeight="1">
      <c r="A143" s="860"/>
      <c r="B143" s="853"/>
      <c r="C143" s="348">
        <v>90001</v>
      </c>
      <c r="D143" s="880"/>
      <c r="E143" s="879"/>
      <c r="F143" s="879"/>
      <c r="G143" s="879"/>
      <c r="H143" s="879"/>
      <c r="I143" s="879"/>
      <c r="J143" s="879"/>
      <c r="K143" s="879"/>
      <c r="L143" s="879"/>
      <c r="M143" s="879"/>
    </row>
    <row r="144" spans="1:13" s="403" customFormat="1" ht="21.75" customHeight="1">
      <c r="A144" s="390"/>
      <c r="B144" s="854"/>
      <c r="C144" s="363">
        <v>6059</v>
      </c>
      <c r="D144" s="869"/>
      <c r="E144" s="868"/>
      <c r="F144" s="868"/>
      <c r="G144" s="868"/>
      <c r="H144" s="868"/>
      <c r="I144" s="868"/>
      <c r="J144" s="868"/>
      <c r="K144" s="868"/>
      <c r="L144" s="868"/>
      <c r="M144" s="868"/>
    </row>
    <row r="145" spans="1:23" s="349" customFormat="1" ht="24" customHeight="1">
      <c r="A145" s="109" t="s">
        <v>189</v>
      </c>
      <c r="B145" s="852" t="s">
        <v>190</v>
      </c>
      <c r="C145" s="394" t="s">
        <v>99</v>
      </c>
      <c r="D145" s="109" t="s">
        <v>122</v>
      </c>
      <c r="E145" s="129">
        <v>3000000</v>
      </c>
      <c r="F145" s="129">
        <v>160000</v>
      </c>
      <c r="G145" s="129"/>
      <c r="H145" s="129"/>
      <c r="I145" s="129"/>
      <c r="J145" s="129"/>
      <c r="K145" s="129"/>
      <c r="L145" s="877" t="s">
        <v>182</v>
      </c>
      <c r="M145" s="129"/>
      <c r="N145" s="404"/>
      <c r="O145" s="404"/>
      <c r="P145" s="404"/>
      <c r="Q145" s="404"/>
      <c r="R145" s="404"/>
      <c r="S145" s="404"/>
      <c r="T145" s="404"/>
      <c r="U145" s="404"/>
      <c r="V145" s="404"/>
      <c r="W145" s="404"/>
    </row>
    <row r="146" spans="1:33" s="349" customFormat="1" ht="9.75" customHeight="1">
      <c r="A146" s="110"/>
      <c r="B146" s="853"/>
      <c r="C146" s="405"/>
      <c r="D146" s="874"/>
      <c r="E146" s="107"/>
      <c r="F146" s="107"/>
      <c r="G146" s="107"/>
      <c r="H146" s="107"/>
      <c r="I146" s="107"/>
      <c r="J146" s="107"/>
      <c r="K146" s="107"/>
      <c r="L146" s="874"/>
      <c r="M146" s="107"/>
      <c r="N146" s="404"/>
      <c r="O146" s="404"/>
      <c r="P146" s="404"/>
      <c r="Q146" s="404"/>
      <c r="R146" s="404"/>
      <c r="S146" s="404"/>
      <c r="T146" s="404"/>
      <c r="U146" s="404"/>
      <c r="V146" s="404"/>
      <c r="W146" s="404"/>
      <c r="X146" s="404"/>
      <c r="Y146" s="404"/>
      <c r="Z146" s="404"/>
      <c r="AA146" s="404"/>
      <c r="AB146" s="404"/>
      <c r="AC146" s="404"/>
      <c r="AD146" s="404"/>
      <c r="AE146" s="404"/>
      <c r="AF146" s="404"/>
      <c r="AG146" s="404"/>
    </row>
    <row r="147" spans="1:33" ht="18.75" customHeight="1">
      <c r="A147" s="110"/>
      <c r="B147" s="853"/>
      <c r="C147" s="348">
        <v>900</v>
      </c>
      <c r="D147" s="874"/>
      <c r="E147" s="107"/>
      <c r="F147" s="107"/>
      <c r="G147" s="107"/>
      <c r="H147" s="107"/>
      <c r="I147" s="107"/>
      <c r="J147" s="107"/>
      <c r="K147" s="107"/>
      <c r="L147" s="352">
        <v>160000</v>
      </c>
      <c r="M147" s="107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</row>
    <row r="148" spans="1:13" ht="14.25" customHeight="1">
      <c r="A148" s="110"/>
      <c r="B148" s="853"/>
      <c r="C148" s="348">
        <v>90001</v>
      </c>
      <c r="D148" s="874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1:13" ht="18.75" customHeight="1">
      <c r="A149" s="851"/>
      <c r="B149" s="854"/>
      <c r="C149" s="363">
        <v>6050</v>
      </c>
      <c r="D149" s="878"/>
      <c r="E149" s="108"/>
      <c r="F149" s="108"/>
      <c r="G149" s="108"/>
      <c r="H149" s="108"/>
      <c r="I149" s="108"/>
      <c r="J149" s="108"/>
      <c r="K149" s="108"/>
      <c r="L149" s="108"/>
      <c r="M149" s="108"/>
    </row>
    <row r="150" spans="1:13" ht="24" customHeight="1">
      <c r="A150" s="389" t="s">
        <v>191</v>
      </c>
      <c r="B150" s="852" t="s">
        <v>192</v>
      </c>
      <c r="C150" s="340" t="s">
        <v>99</v>
      </c>
      <c r="D150" s="389">
        <v>2006</v>
      </c>
      <c r="E150" s="129">
        <v>30000</v>
      </c>
      <c r="F150" s="129">
        <v>30000</v>
      </c>
      <c r="G150" s="129"/>
      <c r="H150" s="129"/>
      <c r="I150" s="129">
        <v>30000</v>
      </c>
      <c r="J150" s="129"/>
      <c r="K150" s="129"/>
      <c r="L150" s="129"/>
      <c r="M150" s="129"/>
    </row>
    <row r="151" spans="1:13" ht="18" customHeight="1">
      <c r="A151" s="860"/>
      <c r="B151" s="853"/>
      <c r="C151" s="361">
        <v>900</v>
      </c>
      <c r="D151" s="860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1:13" ht="18" customHeight="1">
      <c r="A152" s="860"/>
      <c r="B152" s="853"/>
      <c r="C152" s="361">
        <v>90015</v>
      </c>
      <c r="D152" s="860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1:13" ht="18" customHeight="1">
      <c r="A153" s="390"/>
      <c r="B153" s="854"/>
      <c r="C153" s="363">
        <v>6050</v>
      </c>
      <c r="D153" s="390"/>
      <c r="E153" s="108"/>
      <c r="F153" s="108"/>
      <c r="G153" s="108"/>
      <c r="H153" s="108"/>
      <c r="I153" s="108"/>
      <c r="J153" s="108"/>
      <c r="K153" s="108"/>
      <c r="L153" s="108"/>
      <c r="M153" s="108"/>
    </row>
    <row r="154" spans="1:13" ht="37.5" customHeight="1">
      <c r="A154" s="389" t="s">
        <v>193</v>
      </c>
      <c r="B154" s="852" t="s">
        <v>194</v>
      </c>
      <c r="C154" s="340" t="s">
        <v>99</v>
      </c>
      <c r="D154" s="389">
        <v>2006</v>
      </c>
      <c r="E154" s="129">
        <v>70000</v>
      </c>
      <c r="F154" s="129">
        <v>70000</v>
      </c>
      <c r="G154" s="129"/>
      <c r="H154" s="129"/>
      <c r="I154" s="129">
        <v>70000</v>
      </c>
      <c r="J154" s="129"/>
      <c r="K154" s="129"/>
      <c r="L154" s="129"/>
      <c r="M154" s="129"/>
    </row>
    <row r="155" spans="1:13" ht="18" customHeight="1">
      <c r="A155" s="860"/>
      <c r="B155" s="853"/>
      <c r="C155" s="361">
        <v>900</v>
      </c>
      <c r="D155" s="860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1:13" ht="18" customHeight="1">
      <c r="A156" s="860"/>
      <c r="B156" s="853"/>
      <c r="C156" s="361">
        <v>90015</v>
      </c>
      <c r="D156" s="860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1:13" ht="18" customHeight="1">
      <c r="A157" s="390"/>
      <c r="B157" s="854"/>
      <c r="C157" s="363">
        <v>6050</v>
      </c>
      <c r="D157" s="390"/>
      <c r="E157" s="108"/>
      <c r="F157" s="108"/>
      <c r="G157" s="108"/>
      <c r="H157" s="108"/>
      <c r="I157" s="108"/>
      <c r="J157" s="108"/>
      <c r="K157" s="108"/>
      <c r="L157" s="108"/>
      <c r="M157" s="108"/>
    </row>
    <row r="158" spans="1:13" ht="24" customHeight="1">
      <c r="A158" s="389" t="s">
        <v>195</v>
      </c>
      <c r="B158" s="852" t="s">
        <v>196</v>
      </c>
      <c r="C158" s="361" t="s">
        <v>99</v>
      </c>
      <c r="D158" s="389">
        <v>2006</v>
      </c>
      <c r="E158" s="129">
        <v>35000</v>
      </c>
      <c r="F158" s="129">
        <v>35000</v>
      </c>
      <c r="G158" s="129"/>
      <c r="H158" s="129"/>
      <c r="I158" s="129">
        <v>35000</v>
      </c>
      <c r="J158" s="129"/>
      <c r="K158" s="129"/>
      <c r="L158" s="129"/>
      <c r="M158" s="129"/>
    </row>
    <row r="159" spans="1:13" ht="18" customHeight="1">
      <c r="A159" s="860"/>
      <c r="B159" s="853"/>
      <c r="C159" s="361">
        <v>900</v>
      </c>
      <c r="D159" s="860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1:13" ht="18" customHeight="1">
      <c r="A160" s="860"/>
      <c r="B160" s="853"/>
      <c r="C160" s="361">
        <v>90015</v>
      </c>
      <c r="D160" s="860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1:13" ht="18" customHeight="1">
      <c r="A161" s="390"/>
      <c r="B161" s="854"/>
      <c r="C161" s="363">
        <v>6050</v>
      </c>
      <c r="D161" s="390"/>
      <c r="E161" s="108"/>
      <c r="F161" s="108"/>
      <c r="G161" s="108"/>
      <c r="H161" s="108"/>
      <c r="I161" s="108"/>
      <c r="J161" s="108"/>
      <c r="K161" s="108"/>
      <c r="L161" s="108"/>
      <c r="M161" s="108"/>
    </row>
    <row r="162" spans="1:13" ht="24" customHeight="1">
      <c r="A162" s="389" t="s">
        <v>197</v>
      </c>
      <c r="B162" s="852" t="s">
        <v>198</v>
      </c>
      <c r="C162" s="361" t="s">
        <v>99</v>
      </c>
      <c r="D162" s="389">
        <v>2006</v>
      </c>
      <c r="E162" s="129">
        <v>58000</v>
      </c>
      <c r="F162" s="129">
        <v>58000</v>
      </c>
      <c r="G162" s="129"/>
      <c r="H162" s="129"/>
      <c r="I162" s="129">
        <v>58000</v>
      </c>
      <c r="J162" s="129"/>
      <c r="K162" s="129"/>
      <c r="L162" s="129"/>
      <c r="M162" s="129"/>
    </row>
    <row r="163" spans="1:13" ht="18" customHeight="1">
      <c r="A163" s="860"/>
      <c r="B163" s="853"/>
      <c r="C163" s="361">
        <v>900</v>
      </c>
      <c r="D163" s="860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1:13" ht="18" customHeight="1">
      <c r="A164" s="860"/>
      <c r="B164" s="853"/>
      <c r="C164" s="361">
        <v>90015</v>
      </c>
      <c r="D164" s="860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1:13" ht="18" customHeight="1">
      <c r="A165" s="390"/>
      <c r="B165" s="854"/>
      <c r="C165" s="363">
        <v>6050</v>
      </c>
      <c r="D165" s="390"/>
      <c r="E165" s="108"/>
      <c r="F165" s="108"/>
      <c r="G165" s="108"/>
      <c r="H165" s="108"/>
      <c r="I165" s="108"/>
      <c r="J165" s="108"/>
      <c r="K165" s="108"/>
      <c r="L165" s="108"/>
      <c r="M165" s="108"/>
    </row>
    <row r="166" spans="1:13" ht="24" customHeight="1">
      <c r="A166" s="389" t="s">
        <v>199</v>
      </c>
      <c r="B166" s="852" t="s">
        <v>200</v>
      </c>
      <c r="C166" s="361" t="s">
        <v>99</v>
      </c>
      <c r="D166" s="389" t="s">
        <v>100</v>
      </c>
      <c r="E166" s="129">
        <v>60000</v>
      </c>
      <c r="F166" s="129">
        <v>7000</v>
      </c>
      <c r="G166" s="129"/>
      <c r="H166" s="129"/>
      <c r="I166" s="129">
        <v>7000</v>
      </c>
      <c r="J166" s="129"/>
      <c r="K166" s="129"/>
      <c r="L166" s="129"/>
      <c r="M166" s="129"/>
    </row>
    <row r="167" spans="1:13" ht="18" customHeight="1">
      <c r="A167" s="860"/>
      <c r="B167" s="853"/>
      <c r="C167" s="361">
        <v>900</v>
      </c>
      <c r="D167" s="860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1:13" ht="18" customHeight="1">
      <c r="A168" s="860"/>
      <c r="B168" s="853"/>
      <c r="C168" s="361">
        <v>90015</v>
      </c>
      <c r="D168" s="860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1:13" ht="18" customHeight="1">
      <c r="A169" s="390"/>
      <c r="B169" s="854"/>
      <c r="C169" s="363">
        <v>6050</v>
      </c>
      <c r="D169" s="390"/>
      <c r="E169" s="108"/>
      <c r="F169" s="108"/>
      <c r="G169" s="108"/>
      <c r="H169" s="108"/>
      <c r="I169" s="108"/>
      <c r="J169" s="108"/>
      <c r="K169" s="108"/>
      <c r="L169" s="108"/>
      <c r="M169" s="108"/>
    </row>
    <row r="170" spans="1:13" ht="18" customHeight="1">
      <c r="A170" s="127" t="s">
        <v>201</v>
      </c>
      <c r="B170" s="128"/>
      <c r="C170" s="358">
        <v>900</v>
      </c>
      <c r="D170" s="354" t="s">
        <v>108</v>
      </c>
      <c r="E170" s="355">
        <f>SUM(E130:E169)</f>
        <v>10346040</v>
      </c>
      <c r="F170" s="355">
        <f>SUM(F130:F169)</f>
        <v>4140654</v>
      </c>
      <c r="G170" s="355"/>
      <c r="H170" s="355"/>
      <c r="I170" s="355">
        <f>SUM(I130:I169)</f>
        <v>200000</v>
      </c>
      <c r="J170" s="355">
        <f>SUM(J137:J169,J133,J131)</f>
        <v>3259000</v>
      </c>
      <c r="K170" s="355"/>
      <c r="L170" s="355">
        <f>SUM(L147:L169,L142,L137,L132)</f>
        <v>681654</v>
      </c>
      <c r="M170" s="355"/>
    </row>
    <row r="171" spans="1:13" ht="24" customHeight="1">
      <c r="A171" s="389" t="s">
        <v>202</v>
      </c>
      <c r="B171" s="852" t="s">
        <v>203</v>
      </c>
      <c r="C171" s="340" t="s">
        <v>99</v>
      </c>
      <c r="D171" s="389" t="s">
        <v>180</v>
      </c>
      <c r="E171" s="347"/>
      <c r="F171" s="412"/>
      <c r="G171" s="347"/>
      <c r="H171" s="871"/>
      <c r="I171" s="413"/>
      <c r="J171" s="871"/>
      <c r="K171" s="871"/>
      <c r="L171" s="871"/>
      <c r="M171" s="401" t="s">
        <v>204</v>
      </c>
    </row>
    <row r="172" spans="1:13" ht="13.5" customHeight="1">
      <c r="A172" s="860"/>
      <c r="B172" s="853"/>
      <c r="C172" s="873" t="s">
        <v>205</v>
      </c>
      <c r="D172" s="860"/>
      <c r="E172" s="870">
        <v>2695320</v>
      </c>
      <c r="F172" s="107">
        <v>278185</v>
      </c>
      <c r="G172" s="864"/>
      <c r="H172" s="872"/>
      <c r="I172" s="870">
        <v>278185</v>
      </c>
      <c r="J172" s="872"/>
      <c r="K172" s="872"/>
      <c r="L172" s="872"/>
      <c r="M172" s="864" t="s">
        <v>812</v>
      </c>
    </row>
    <row r="173" spans="1:13" ht="12" customHeight="1">
      <c r="A173" s="860"/>
      <c r="B173" s="853"/>
      <c r="C173" s="874"/>
      <c r="D173" s="860"/>
      <c r="E173" s="870"/>
      <c r="F173" s="107"/>
      <c r="G173" s="864"/>
      <c r="H173" s="872"/>
      <c r="I173" s="870"/>
      <c r="J173" s="872"/>
      <c r="K173" s="872"/>
      <c r="L173" s="872"/>
      <c r="M173" s="864"/>
    </row>
    <row r="174" spans="1:13" ht="18" customHeight="1">
      <c r="A174" s="860"/>
      <c r="B174" s="853"/>
      <c r="C174" s="865" t="s">
        <v>206</v>
      </c>
      <c r="D174" s="860"/>
      <c r="E174" s="864" t="s">
        <v>812</v>
      </c>
      <c r="F174" s="107">
        <v>71815</v>
      </c>
      <c r="G174" s="864"/>
      <c r="H174" s="872"/>
      <c r="I174" s="864" t="s">
        <v>812</v>
      </c>
      <c r="J174" s="872"/>
      <c r="K174" s="872"/>
      <c r="L174" s="872"/>
      <c r="M174" s="107">
        <v>71815</v>
      </c>
    </row>
    <row r="175" spans="1:13" ht="12" customHeight="1">
      <c r="A175" s="860"/>
      <c r="B175" s="853"/>
      <c r="C175" s="866"/>
      <c r="D175" s="390"/>
      <c r="E175" s="867"/>
      <c r="F175" s="868"/>
      <c r="G175" s="867"/>
      <c r="H175" s="872"/>
      <c r="I175" s="867"/>
      <c r="J175" s="872"/>
      <c r="K175" s="872"/>
      <c r="L175" s="872"/>
      <c r="M175" s="869"/>
    </row>
    <row r="176" spans="1:13" ht="18" customHeight="1">
      <c r="A176" s="390"/>
      <c r="B176" s="863"/>
      <c r="C176" s="875" t="s">
        <v>207</v>
      </c>
      <c r="D176" s="876"/>
      <c r="E176" s="54">
        <v>2695320</v>
      </c>
      <c r="F176" s="54">
        <v>350000</v>
      </c>
      <c r="G176" s="54"/>
      <c r="H176" s="7"/>
      <c r="I176" s="54">
        <v>278185</v>
      </c>
      <c r="J176" s="7"/>
      <c r="K176" s="7"/>
      <c r="L176" s="7"/>
      <c r="M176" s="54">
        <v>71815</v>
      </c>
    </row>
    <row r="177" spans="1:13" ht="24" customHeight="1">
      <c r="A177" s="389" t="s">
        <v>208</v>
      </c>
      <c r="B177" s="861" t="s">
        <v>209</v>
      </c>
      <c r="C177" s="414" t="s">
        <v>99</v>
      </c>
      <c r="D177" s="389" t="s">
        <v>100</v>
      </c>
      <c r="E177" s="857">
        <v>350000</v>
      </c>
      <c r="F177" s="857">
        <v>30000</v>
      </c>
      <c r="G177" s="857"/>
      <c r="H177" s="857"/>
      <c r="I177" s="857">
        <v>30000</v>
      </c>
      <c r="J177" s="857"/>
      <c r="K177" s="857"/>
      <c r="L177" s="857"/>
      <c r="M177" s="857"/>
    </row>
    <row r="178" spans="1:13" ht="18" customHeight="1">
      <c r="A178" s="860"/>
      <c r="B178" s="862"/>
      <c r="C178" s="14">
        <v>921</v>
      </c>
      <c r="D178" s="860"/>
      <c r="E178" s="858"/>
      <c r="F178" s="858"/>
      <c r="G178" s="858"/>
      <c r="H178" s="858"/>
      <c r="I178" s="858"/>
      <c r="J178" s="858"/>
      <c r="K178" s="858"/>
      <c r="L178" s="858"/>
      <c r="M178" s="858"/>
    </row>
    <row r="179" spans="1:13" ht="18" customHeight="1">
      <c r="A179" s="860"/>
      <c r="B179" s="862"/>
      <c r="C179" s="14">
        <v>92120</v>
      </c>
      <c r="D179" s="860"/>
      <c r="E179" s="858"/>
      <c r="F179" s="858"/>
      <c r="G179" s="858"/>
      <c r="H179" s="858"/>
      <c r="I179" s="858"/>
      <c r="J179" s="858"/>
      <c r="K179" s="858"/>
      <c r="L179" s="858"/>
      <c r="M179" s="858"/>
    </row>
    <row r="180" spans="1:13" ht="36.75" customHeight="1">
      <c r="A180" s="390"/>
      <c r="B180" s="863"/>
      <c r="C180" s="5">
        <v>6050</v>
      </c>
      <c r="D180" s="390"/>
      <c r="E180" s="859"/>
      <c r="F180" s="859"/>
      <c r="G180" s="859"/>
      <c r="H180" s="859"/>
      <c r="I180" s="859"/>
      <c r="J180" s="859"/>
      <c r="K180" s="859"/>
      <c r="L180" s="859"/>
      <c r="M180" s="859"/>
    </row>
    <row r="181" spans="1:13" ht="23.25" customHeight="1">
      <c r="A181" s="109" t="s">
        <v>210</v>
      </c>
      <c r="B181" s="852" t="s">
        <v>211</v>
      </c>
      <c r="C181" s="340" t="s">
        <v>99</v>
      </c>
      <c r="D181" s="109" t="s">
        <v>212</v>
      </c>
      <c r="E181" s="129">
        <v>3827635</v>
      </c>
      <c r="F181" s="129">
        <v>1635580</v>
      </c>
      <c r="G181" s="129"/>
      <c r="H181" s="129"/>
      <c r="I181" s="129">
        <v>408895</v>
      </c>
      <c r="J181" s="129"/>
      <c r="K181" s="129">
        <v>1226685</v>
      </c>
      <c r="L181" s="129"/>
      <c r="M181" s="129"/>
    </row>
    <row r="182" spans="1:13" ht="18" customHeight="1">
      <c r="A182" s="110"/>
      <c r="B182" s="853"/>
      <c r="C182" s="348">
        <v>921</v>
      </c>
      <c r="D182" s="855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1:13" ht="18" customHeight="1">
      <c r="A183" s="110"/>
      <c r="B183" s="853"/>
      <c r="C183" s="348">
        <v>92120</v>
      </c>
      <c r="D183" s="855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1:13" ht="18" customHeight="1">
      <c r="A184" s="851"/>
      <c r="B184" s="854"/>
      <c r="C184" s="350" t="s">
        <v>104</v>
      </c>
      <c r="D184" s="856"/>
      <c r="E184" s="108"/>
      <c r="F184" s="108"/>
      <c r="G184" s="108"/>
      <c r="H184" s="108"/>
      <c r="I184" s="108"/>
      <c r="J184" s="108"/>
      <c r="K184" s="108"/>
      <c r="L184" s="108"/>
      <c r="M184" s="108"/>
    </row>
    <row r="185" spans="1:13" ht="27.75" customHeight="1">
      <c r="A185" s="127" t="s">
        <v>213</v>
      </c>
      <c r="B185" s="128"/>
      <c r="C185" s="358" t="s">
        <v>214</v>
      </c>
      <c r="D185" s="354" t="s">
        <v>108</v>
      </c>
      <c r="E185" s="355">
        <f>SUM(E177:E184,E172)</f>
        <v>6872955</v>
      </c>
      <c r="F185" s="355">
        <f>SUM(F177:F184,F172:F175)</f>
        <v>2015580</v>
      </c>
      <c r="G185" s="355"/>
      <c r="H185" s="355"/>
      <c r="I185" s="355">
        <f>SUM(I177:I184,I172)</f>
        <v>717080</v>
      </c>
      <c r="J185" s="355"/>
      <c r="K185" s="355">
        <f>SUM(K177:K184,K171)</f>
        <v>1226685</v>
      </c>
      <c r="L185" s="355"/>
      <c r="M185" s="355">
        <v>71815</v>
      </c>
    </row>
    <row r="186" spans="1:14" ht="12.75">
      <c r="A186" s="415"/>
      <c r="B186" s="416"/>
      <c r="C186" s="417"/>
      <c r="D186" s="417"/>
      <c r="E186" s="418"/>
      <c r="F186" s="418"/>
      <c r="G186" s="418"/>
      <c r="H186" s="418"/>
      <c r="I186" s="418"/>
      <c r="J186" s="418"/>
      <c r="K186" s="418"/>
      <c r="L186" s="418"/>
      <c r="M186" s="418"/>
      <c r="N186" s="89"/>
    </row>
    <row r="187" spans="1:14" ht="12.75">
      <c r="A187" s="415"/>
      <c r="B187" s="416"/>
      <c r="C187" s="417"/>
      <c r="D187" s="417"/>
      <c r="E187" s="418"/>
      <c r="F187" s="418"/>
      <c r="G187" s="418"/>
      <c r="H187" s="418"/>
      <c r="I187" s="418"/>
      <c r="J187" s="418"/>
      <c r="K187" s="418"/>
      <c r="L187" s="418"/>
      <c r="M187" s="418"/>
      <c r="N187" s="89"/>
    </row>
    <row r="188" spans="1:14" ht="12.75">
      <c r="A188" s="415"/>
      <c r="B188" s="419"/>
      <c r="C188" s="417"/>
      <c r="D188" s="417"/>
      <c r="E188" s="418"/>
      <c r="F188" s="418"/>
      <c r="G188" s="418"/>
      <c r="H188" s="418"/>
      <c r="I188" s="418"/>
      <c r="J188" s="418"/>
      <c r="K188" s="418"/>
      <c r="L188" s="418"/>
      <c r="M188" s="418"/>
      <c r="N188" s="89"/>
    </row>
    <row r="189" spans="1:14" ht="12.75">
      <c r="A189" s="415"/>
      <c r="B189" s="419"/>
      <c r="C189" s="417"/>
      <c r="D189" s="417"/>
      <c r="E189" s="418"/>
      <c r="F189" s="418"/>
      <c r="G189" s="418"/>
      <c r="H189" s="418"/>
      <c r="I189" s="418"/>
      <c r="J189" s="418"/>
      <c r="K189" s="418"/>
      <c r="L189" s="418"/>
      <c r="M189" s="418"/>
      <c r="N189" s="89"/>
    </row>
    <row r="190" spans="1:14" ht="12.75">
      <c r="A190" s="420"/>
      <c r="B190" s="421"/>
      <c r="C190" s="422"/>
      <c r="D190" s="422"/>
      <c r="E190" s="423"/>
      <c r="F190" s="423"/>
      <c r="G190" s="423"/>
      <c r="H190" s="423"/>
      <c r="I190" s="423"/>
      <c r="J190" s="423"/>
      <c r="K190" s="423"/>
      <c r="L190" s="423"/>
      <c r="M190" s="423"/>
      <c r="N190" s="89"/>
    </row>
    <row r="191" spans="1:14" ht="12.75">
      <c r="A191" s="420"/>
      <c r="B191" s="421"/>
      <c r="C191" s="422"/>
      <c r="D191" s="422"/>
      <c r="E191" s="423"/>
      <c r="F191" s="423"/>
      <c r="G191" s="423"/>
      <c r="H191" s="423"/>
      <c r="I191" s="423"/>
      <c r="J191" s="423"/>
      <c r="K191" s="423"/>
      <c r="L191" s="423"/>
      <c r="M191" s="423"/>
      <c r="N191" s="89"/>
    </row>
    <row r="192" spans="1:14" ht="12.75">
      <c r="A192" s="424"/>
      <c r="B192" s="425"/>
      <c r="C192" s="426"/>
      <c r="D192" s="426"/>
      <c r="E192" s="427"/>
      <c r="F192" s="427"/>
      <c r="G192" s="427"/>
      <c r="H192" s="427"/>
      <c r="I192" s="427"/>
      <c r="J192" s="427"/>
      <c r="K192" s="427"/>
      <c r="L192" s="427"/>
      <c r="M192" s="427"/>
      <c r="N192" s="89"/>
    </row>
    <row r="193" spans="1:14" ht="12.75">
      <c r="A193" s="424"/>
      <c r="B193" s="425"/>
      <c r="C193" s="426"/>
      <c r="D193" s="426"/>
      <c r="E193" s="427"/>
      <c r="F193" s="427"/>
      <c r="G193" s="427"/>
      <c r="H193" s="427"/>
      <c r="I193" s="427"/>
      <c r="J193" s="427"/>
      <c r="K193" s="427"/>
      <c r="L193" s="427"/>
      <c r="M193" s="427"/>
      <c r="N193" s="89"/>
    </row>
    <row r="194" spans="1:14" ht="12.75">
      <c r="A194" s="424"/>
      <c r="B194" s="425"/>
      <c r="C194" s="426"/>
      <c r="D194" s="426"/>
      <c r="E194" s="427"/>
      <c r="F194" s="427"/>
      <c r="G194" s="427"/>
      <c r="H194" s="427"/>
      <c r="I194" s="427"/>
      <c r="J194" s="427"/>
      <c r="K194" s="427"/>
      <c r="L194" s="427"/>
      <c r="M194" s="427"/>
      <c r="N194" s="89"/>
    </row>
    <row r="195" spans="1:14" ht="12.75">
      <c r="A195" s="424"/>
      <c r="B195" s="425"/>
      <c r="C195" s="426"/>
      <c r="D195" s="426"/>
      <c r="E195" s="427"/>
      <c r="F195" s="427"/>
      <c r="G195" s="427"/>
      <c r="H195" s="427"/>
      <c r="I195" s="427"/>
      <c r="J195" s="427"/>
      <c r="K195" s="427"/>
      <c r="L195" s="427"/>
      <c r="M195" s="427"/>
      <c r="N195" s="89"/>
    </row>
    <row r="196" spans="1:14" ht="12.75">
      <c r="A196" s="424"/>
      <c r="B196" s="425"/>
      <c r="C196" s="426"/>
      <c r="D196" s="426"/>
      <c r="E196" s="427"/>
      <c r="F196" s="427"/>
      <c r="G196" s="427"/>
      <c r="H196" s="427"/>
      <c r="I196" s="427"/>
      <c r="J196" s="427"/>
      <c r="K196" s="427"/>
      <c r="L196" s="427"/>
      <c r="M196" s="427"/>
      <c r="N196" s="89"/>
    </row>
    <row r="197" spans="1:14" ht="12.75">
      <c r="A197" s="424"/>
      <c r="B197" s="425"/>
      <c r="C197" s="426"/>
      <c r="D197" s="426"/>
      <c r="E197" s="427"/>
      <c r="F197" s="427"/>
      <c r="G197" s="427"/>
      <c r="H197" s="427"/>
      <c r="I197" s="427"/>
      <c r="J197" s="427"/>
      <c r="K197" s="427"/>
      <c r="L197" s="427"/>
      <c r="M197" s="427"/>
      <c r="N197" s="89"/>
    </row>
    <row r="198" spans="1:14" ht="12.75">
      <c r="A198" s="424"/>
      <c r="B198" s="425"/>
      <c r="C198" s="426"/>
      <c r="D198" s="426"/>
      <c r="E198" s="427"/>
      <c r="F198" s="427"/>
      <c r="G198" s="427"/>
      <c r="H198" s="427"/>
      <c r="I198" s="427"/>
      <c r="J198" s="427"/>
      <c r="K198" s="427"/>
      <c r="L198" s="427"/>
      <c r="M198" s="427"/>
      <c r="N198" s="89"/>
    </row>
    <row r="199" spans="1:14" ht="12.75">
      <c r="A199" s="424"/>
      <c r="B199" s="425"/>
      <c r="C199" s="426"/>
      <c r="D199" s="426"/>
      <c r="E199" s="427"/>
      <c r="F199" s="427"/>
      <c r="G199" s="427"/>
      <c r="H199" s="427"/>
      <c r="I199" s="427"/>
      <c r="J199" s="427"/>
      <c r="K199" s="427"/>
      <c r="L199" s="427"/>
      <c r="M199" s="427"/>
      <c r="N199" s="89"/>
    </row>
    <row r="200" spans="1:14" ht="12.75">
      <c r="A200" s="424"/>
      <c r="B200" s="425"/>
      <c r="C200" s="426"/>
      <c r="D200" s="426"/>
      <c r="E200" s="427"/>
      <c r="F200" s="427"/>
      <c r="G200" s="427"/>
      <c r="H200" s="427"/>
      <c r="I200" s="427"/>
      <c r="J200" s="427"/>
      <c r="K200" s="427"/>
      <c r="L200" s="427"/>
      <c r="M200" s="427"/>
      <c r="N200" s="89"/>
    </row>
    <row r="201" spans="1:14" ht="12.75">
      <c r="A201" s="424"/>
      <c r="B201" s="425"/>
      <c r="C201" s="426"/>
      <c r="D201" s="426"/>
      <c r="E201" s="427"/>
      <c r="F201" s="427"/>
      <c r="G201" s="427"/>
      <c r="H201" s="427"/>
      <c r="I201" s="427"/>
      <c r="J201" s="427"/>
      <c r="K201" s="427"/>
      <c r="L201" s="427"/>
      <c r="M201" s="427"/>
      <c r="N201" s="89"/>
    </row>
    <row r="202" spans="1:14" ht="12.75">
      <c r="A202" s="424"/>
      <c r="B202" s="425"/>
      <c r="C202" s="426"/>
      <c r="D202" s="426"/>
      <c r="E202" s="427"/>
      <c r="F202" s="427"/>
      <c r="G202" s="427"/>
      <c r="H202" s="427"/>
      <c r="I202" s="427"/>
      <c r="J202" s="427"/>
      <c r="K202" s="427"/>
      <c r="L202" s="427"/>
      <c r="M202" s="427"/>
      <c r="N202" s="89"/>
    </row>
    <row r="203" spans="1:14" ht="12.75">
      <c r="A203" s="424"/>
      <c r="B203" s="425"/>
      <c r="C203" s="426"/>
      <c r="D203" s="426"/>
      <c r="E203" s="427"/>
      <c r="F203" s="427"/>
      <c r="G203" s="427"/>
      <c r="H203" s="427"/>
      <c r="I203" s="427"/>
      <c r="J203" s="427"/>
      <c r="K203" s="427"/>
      <c r="L203" s="427"/>
      <c r="M203" s="427"/>
      <c r="N203" s="89"/>
    </row>
    <row r="204" spans="1:14" ht="12.75">
      <c r="A204" s="424"/>
      <c r="B204" s="425"/>
      <c r="C204" s="426"/>
      <c r="D204" s="426"/>
      <c r="E204" s="427"/>
      <c r="F204" s="427"/>
      <c r="G204" s="427"/>
      <c r="H204" s="427"/>
      <c r="I204" s="427"/>
      <c r="J204" s="427"/>
      <c r="K204" s="427"/>
      <c r="L204" s="427"/>
      <c r="M204" s="427"/>
      <c r="N204" s="89"/>
    </row>
    <row r="205" spans="1:14" ht="12.75">
      <c r="A205" s="424"/>
      <c r="B205" s="425"/>
      <c r="C205" s="426"/>
      <c r="D205" s="426"/>
      <c r="E205" s="427"/>
      <c r="F205" s="427"/>
      <c r="G205" s="427"/>
      <c r="H205" s="427"/>
      <c r="I205" s="427"/>
      <c r="J205" s="427"/>
      <c r="K205" s="427"/>
      <c r="L205" s="427"/>
      <c r="M205" s="427"/>
      <c r="N205" s="89"/>
    </row>
    <row r="206" spans="1:14" ht="12.75">
      <c r="A206" s="424"/>
      <c r="B206" s="425"/>
      <c r="C206" s="426"/>
      <c r="D206" s="426"/>
      <c r="E206" s="427"/>
      <c r="F206" s="427"/>
      <c r="G206" s="427"/>
      <c r="H206" s="427"/>
      <c r="I206" s="427"/>
      <c r="J206" s="427"/>
      <c r="K206" s="427"/>
      <c r="L206" s="427"/>
      <c r="M206" s="427"/>
      <c r="N206" s="89"/>
    </row>
    <row r="207" spans="1:14" ht="12.75">
      <c r="A207" s="424"/>
      <c r="B207" s="425"/>
      <c r="C207" s="426"/>
      <c r="D207" s="426"/>
      <c r="E207" s="427"/>
      <c r="F207" s="427"/>
      <c r="G207" s="427"/>
      <c r="H207" s="427"/>
      <c r="I207" s="427"/>
      <c r="J207" s="427"/>
      <c r="K207" s="427"/>
      <c r="L207" s="427"/>
      <c r="M207" s="427"/>
      <c r="N207" s="89"/>
    </row>
    <row r="208" spans="1:14" ht="12.75">
      <c r="A208" s="424"/>
      <c r="B208" s="425"/>
      <c r="C208" s="426"/>
      <c r="D208" s="426"/>
      <c r="E208" s="427"/>
      <c r="F208" s="427"/>
      <c r="G208" s="427"/>
      <c r="H208" s="427"/>
      <c r="I208" s="427"/>
      <c r="J208" s="427"/>
      <c r="K208" s="427"/>
      <c r="L208" s="427"/>
      <c r="M208" s="427"/>
      <c r="N208" s="89"/>
    </row>
    <row r="209" spans="1:14" ht="12.75">
      <c r="A209" s="424"/>
      <c r="B209" s="425"/>
      <c r="C209" s="426"/>
      <c r="D209" s="426"/>
      <c r="E209" s="427"/>
      <c r="F209" s="427"/>
      <c r="G209" s="427"/>
      <c r="H209" s="427"/>
      <c r="I209" s="427"/>
      <c r="J209" s="427"/>
      <c r="K209" s="427"/>
      <c r="L209" s="427"/>
      <c r="M209" s="427"/>
      <c r="N209" s="89"/>
    </row>
    <row r="210" spans="1:14" ht="12.75">
      <c r="A210" s="424"/>
      <c r="B210" s="425"/>
      <c r="C210" s="426"/>
      <c r="D210" s="426"/>
      <c r="E210" s="427"/>
      <c r="F210" s="427"/>
      <c r="G210" s="427"/>
      <c r="H210" s="427"/>
      <c r="I210" s="427"/>
      <c r="J210" s="427"/>
      <c r="K210" s="427"/>
      <c r="L210" s="427"/>
      <c r="M210" s="427"/>
      <c r="N210" s="89"/>
    </row>
    <row r="211" spans="1:14" ht="12.75">
      <c r="A211" s="424"/>
      <c r="B211" s="425"/>
      <c r="C211" s="426"/>
      <c r="D211" s="426"/>
      <c r="E211" s="427"/>
      <c r="F211" s="427"/>
      <c r="G211" s="427"/>
      <c r="H211" s="427"/>
      <c r="I211" s="427"/>
      <c r="J211" s="427"/>
      <c r="K211" s="427"/>
      <c r="L211" s="427"/>
      <c r="M211" s="427"/>
      <c r="N211" s="89"/>
    </row>
    <row r="212" spans="1:14" ht="12.75">
      <c r="A212" s="424"/>
      <c r="B212" s="425"/>
      <c r="C212" s="426"/>
      <c r="D212" s="426"/>
      <c r="E212" s="427"/>
      <c r="F212" s="427"/>
      <c r="G212" s="427"/>
      <c r="H212" s="427"/>
      <c r="I212" s="427"/>
      <c r="J212" s="427"/>
      <c r="K212" s="427"/>
      <c r="L212" s="427"/>
      <c r="M212" s="427"/>
      <c r="N212" s="89"/>
    </row>
    <row r="213" spans="1:14" ht="12.75">
      <c r="A213" s="424"/>
      <c r="B213" s="425"/>
      <c r="C213" s="426"/>
      <c r="D213" s="426"/>
      <c r="E213" s="427"/>
      <c r="F213" s="427"/>
      <c r="G213" s="427"/>
      <c r="H213" s="427"/>
      <c r="I213" s="427"/>
      <c r="J213" s="427"/>
      <c r="K213" s="427"/>
      <c r="L213" s="427"/>
      <c r="M213" s="427"/>
      <c r="N213" s="89"/>
    </row>
    <row r="214" spans="1:14" ht="12.75">
      <c r="A214" s="424"/>
      <c r="B214" s="425"/>
      <c r="C214" s="426"/>
      <c r="D214" s="426"/>
      <c r="E214" s="427"/>
      <c r="F214" s="427"/>
      <c r="G214" s="427"/>
      <c r="H214" s="427"/>
      <c r="I214" s="427"/>
      <c r="J214" s="427"/>
      <c r="K214" s="427"/>
      <c r="L214" s="427"/>
      <c r="M214" s="427"/>
      <c r="N214" s="89"/>
    </row>
    <row r="215" spans="1:14" ht="12.75">
      <c r="A215" s="424"/>
      <c r="B215" s="425"/>
      <c r="C215" s="426"/>
      <c r="D215" s="426"/>
      <c r="E215" s="427"/>
      <c r="F215" s="427"/>
      <c r="G215" s="427"/>
      <c r="H215" s="427"/>
      <c r="I215" s="427"/>
      <c r="J215" s="427"/>
      <c r="K215" s="427"/>
      <c r="L215" s="427"/>
      <c r="M215" s="427"/>
      <c r="N215" s="89"/>
    </row>
    <row r="216" spans="1:14" ht="12.75">
      <c r="A216" s="424"/>
      <c r="B216" s="425"/>
      <c r="C216" s="426"/>
      <c r="D216" s="426"/>
      <c r="E216" s="427"/>
      <c r="F216" s="427"/>
      <c r="G216" s="427"/>
      <c r="H216" s="427"/>
      <c r="I216" s="427"/>
      <c r="J216" s="427"/>
      <c r="K216" s="427"/>
      <c r="L216" s="427"/>
      <c r="M216" s="427"/>
      <c r="N216" s="89"/>
    </row>
    <row r="217" spans="1:14" ht="12.75">
      <c r="A217" s="424"/>
      <c r="B217" s="425"/>
      <c r="C217" s="426"/>
      <c r="D217" s="426"/>
      <c r="E217" s="427"/>
      <c r="F217" s="427"/>
      <c r="G217" s="427"/>
      <c r="H217" s="427"/>
      <c r="I217" s="427"/>
      <c r="J217" s="427"/>
      <c r="K217" s="427"/>
      <c r="L217" s="427"/>
      <c r="M217" s="427"/>
      <c r="N217" s="89"/>
    </row>
    <row r="218" spans="1:14" ht="12.75">
      <c r="A218" s="424"/>
      <c r="B218" s="425"/>
      <c r="C218" s="426"/>
      <c r="D218" s="426"/>
      <c r="E218" s="427"/>
      <c r="F218" s="427"/>
      <c r="G218" s="427"/>
      <c r="H218" s="427"/>
      <c r="I218" s="427"/>
      <c r="J218" s="427"/>
      <c r="K218" s="427"/>
      <c r="L218" s="427"/>
      <c r="M218" s="427"/>
      <c r="N218" s="89"/>
    </row>
    <row r="219" spans="1:14" ht="12.75">
      <c r="A219" s="424"/>
      <c r="B219" s="425"/>
      <c r="C219" s="426"/>
      <c r="D219" s="426"/>
      <c r="E219" s="427"/>
      <c r="F219" s="427"/>
      <c r="G219" s="427"/>
      <c r="H219" s="427"/>
      <c r="I219" s="427"/>
      <c r="J219" s="427"/>
      <c r="K219" s="427"/>
      <c r="L219" s="427"/>
      <c r="M219" s="427"/>
      <c r="N219" s="89"/>
    </row>
    <row r="220" spans="1:14" ht="12.75">
      <c r="A220" s="424"/>
      <c r="B220" s="425"/>
      <c r="C220" s="426"/>
      <c r="D220" s="426"/>
      <c r="E220" s="427"/>
      <c r="F220" s="427"/>
      <c r="G220" s="427"/>
      <c r="H220" s="427"/>
      <c r="I220" s="427"/>
      <c r="J220" s="427"/>
      <c r="K220" s="427"/>
      <c r="L220" s="427"/>
      <c r="M220" s="427"/>
      <c r="N220" s="89"/>
    </row>
    <row r="221" spans="1:14" ht="12.75">
      <c r="A221" s="424"/>
      <c r="B221" s="425"/>
      <c r="C221" s="426"/>
      <c r="D221" s="426"/>
      <c r="E221" s="427"/>
      <c r="F221" s="427"/>
      <c r="G221" s="427"/>
      <c r="H221" s="427"/>
      <c r="I221" s="427"/>
      <c r="J221" s="427"/>
      <c r="K221" s="427"/>
      <c r="L221" s="427"/>
      <c r="M221" s="427"/>
      <c r="N221" s="89"/>
    </row>
    <row r="222" spans="1:14" ht="12.75">
      <c r="A222" s="424"/>
      <c r="B222" s="425"/>
      <c r="C222" s="426"/>
      <c r="D222" s="426"/>
      <c r="E222" s="426"/>
      <c r="F222" s="426"/>
      <c r="G222" s="426"/>
      <c r="H222" s="426"/>
      <c r="I222" s="426"/>
      <c r="J222" s="426"/>
      <c r="K222" s="426"/>
      <c r="L222" s="426"/>
      <c r="M222" s="426"/>
      <c r="N222" s="89"/>
    </row>
    <row r="223" spans="1:14" ht="12.75">
      <c r="A223" s="424"/>
      <c r="B223" s="425"/>
      <c r="C223" s="426"/>
      <c r="D223" s="426"/>
      <c r="E223" s="426"/>
      <c r="F223" s="426"/>
      <c r="G223" s="426"/>
      <c r="H223" s="426"/>
      <c r="I223" s="426"/>
      <c r="J223" s="426"/>
      <c r="K223" s="426"/>
      <c r="L223" s="426"/>
      <c r="M223" s="426"/>
      <c r="N223" s="89"/>
    </row>
    <row r="224" spans="1:14" ht="12.75">
      <c r="A224" s="424"/>
      <c r="B224" s="425"/>
      <c r="C224" s="426"/>
      <c r="D224" s="426"/>
      <c r="E224" s="426"/>
      <c r="F224" s="426"/>
      <c r="G224" s="426"/>
      <c r="H224" s="426"/>
      <c r="I224" s="426"/>
      <c r="J224" s="426"/>
      <c r="K224" s="426"/>
      <c r="L224" s="426"/>
      <c r="M224" s="426"/>
      <c r="N224" s="89"/>
    </row>
    <row r="225" spans="1:14" ht="12.75">
      <c r="A225" s="424"/>
      <c r="B225" s="425"/>
      <c r="C225" s="426"/>
      <c r="D225" s="426"/>
      <c r="E225" s="426"/>
      <c r="F225" s="426"/>
      <c r="G225" s="426"/>
      <c r="H225" s="426"/>
      <c r="I225" s="426"/>
      <c r="J225" s="426"/>
      <c r="K225" s="426"/>
      <c r="L225" s="426"/>
      <c r="M225" s="426"/>
      <c r="N225" s="89"/>
    </row>
    <row r="226" spans="1:14" ht="12.75">
      <c r="A226" s="424"/>
      <c r="B226" s="425"/>
      <c r="C226" s="426"/>
      <c r="D226" s="426"/>
      <c r="E226" s="426"/>
      <c r="F226" s="426"/>
      <c r="G226" s="426"/>
      <c r="H226" s="426"/>
      <c r="I226" s="426"/>
      <c r="J226" s="426"/>
      <c r="K226" s="426"/>
      <c r="L226" s="426"/>
      <c r="M226" s="426"/>
      <c r="N226" s="89"/>
    </row>
    <row r="227" spans="1:14" ht="12.75">
      <c r="A227" s="424"/>
      <c r="B227" s="425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</row>
    <row r="228" spans="1:14" ht="12.75">
      <c r="A228" s="424"/>
      <c r="B228" s="425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</row>
    <row r="229" spans="1:14" ht="12.75">
      <c r="A229" s="424"/>
      <c r="B229" s="425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</row>
    <row r="230" spans="1:14" ht="12.75">
      <c r="A230" s="424"/>
      <c r="B230" s="425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</row>
    <row r="231" spans="1:14" ht="12.75">
      <c r="A231" s="424"/>
      <c r="B231" s="425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</row>
    <row r="232" spans="1:14" ht="12.75">
      <c r="A232" s="424"/>
      <c r="B232" s="425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</row>
    <row r="233" spans="1:14" ht="12.75">
      <c r="A233" s="424"/>
      <c r="B233" s="425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</row>
    <row r="234" spans="1:14" ht="12.75">
      <c r="A234" s="424"/>
      <c r="B234" s="425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</row>
    <row r="235" spans="1:14" ht="12.75">
      <c r="A235" s="424"/>
      <c r="B235" s="425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</row>
    <row r="236" spans="1:14" ht="12.75">
      <c r="A236" s="424"/>
      <c r="B236" s="428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</row>
    <row r="237" spans="1:14" ht="12.75">
      <c r="A237" s="424"/>
      <c r="B237" s="428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</row>
    <row r="238" spans="1:14" ht="12.75">
      <c r="A238" s="424"/>
      <c r="B238" s="428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</row>
    <row r="239" spans="1:14" ht="12.75">
      <c r="A239" s="424"/>
      <c r="B239" s="428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1:14" ht="12.75">
      <c r="A240" s="424"/>
      <c r="B240" s="428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</row>
    <row r="241" spans="1:14" ht="12.75">
      <c r="A241" s="424"/>
      <c r="B241" s="428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</row>
    <row r="242" spans="1:14" ht="12.75">
      <c r="A242" s="424"/>
      <c r="B242" s="428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</row>
    <row r="243" spans="1:14" ht="12.75">
      <c r="A243" s="424"/>
      <c r="B243" s="428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</row>
    <row r="244" spans="1:14" ht="12.75">
      <c r="A244" s="424"/>
      <c r="B244" s="428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</row>
    <row r="245" spans="1:2" ht="12.75">
      <c r="A245" s="429"/>
      <c r="B245" s="430"/>
    </row>
    <row r="246" spans="1:2" ht="12.75">
      <c r="A246" s="429"/>
      <c r="B246" s="430"/>
    </row>
    <row r="247" spans="1:2" ht="12.75">
      <c r="A247" s="429"/>
      <c r="B247" s="430"/>
    </row>
    <row r="248" spans="1:2" ht="12.75">
      <c r="A248" s="429"/>
      <c r="B248" s="430"/>
    </row>
    <row r="249" spans="1:2" ht="12.75">
      <c r="A249" s="429"/>
      <c r="B249" s="430"/>
    </row>
    <row r="250" ht="12.75">
      <c r="B250" s="430"/>
    </row>
    <row r="251" ht="12.75">
      <c r="B251" s="430"/>
    </row>
    <row r="252" ht="12.75">
      <c r="B252" s="430"/>
    </row>
    <row r="253" ht="12.75">
      <c r="B253" s="430"/>
    </row>
    <row r="254" ht="12.75">
      <c r="B254" s="430"/>
    </row>
    <row r="255" ht="12.75">
      <c r="B255" s="430"/>
    </row>
    <row r="256" ht="12.75">
      <c r="B256" s="430"/>
    </row>
    <row r="257" ht="12.75">
      <c r="B257" s="430"/>
    </row>
    <row r="258" ht="12.75">
      <c r="B258" s="430"/>
    </row>
    <row r="259" ht="12.75">
      <c r="B259" s="430"/>
    </row>
    <row r="260" ht="12.75">
      <c r="B260" s="430"/>
    </row>
    <row r="261" ht="12.75">
      <c r="B261" s="430"/>
    </row>
    <row r="262" ht="12.75">
      <c r="B262" s="430"/>
    </row>
    <row r="263" ht="12.75">
      <c r="B263" s="430"/>
    </row>
    <row r="264" ht="12.75">
      <c r="B264" s="430"/>
    </row>
    <row r="265" ht="12.75">
      <c r="B265" s="430"/>
    </row>
    <row r="266" ht="12.75">
      <c r="B266" s="430"/>
    </row>
    <row r="267" ht="12.75">
      <c r="B267" s="430"/>
    </row>
    <row r="268" ht="12.75">
      <c r="B268" s="430"/>
    </row>
    <row r="269" ht="12.75">
      <c r="B269" s="430"/>
    </row>
    <row r="270" ht="12.75">
      <c r="B270" s="430"/>
    </row>
    <row r="271" ht="12.75">
      <c r="B271" s="430"/>
    </row>
    <row r="272" ht="12.75">
      <c r="B272" s="430"/>
    </row>
    <row r="273" ht="12.75">
      <c r="B273" s="430"/>
    </row>
    <row r="274" ht="12.75">
      <c r="B274" s="430"/>
    </row>
    <row r="275" ht="12.75">
      <c r="B275" s="430"/>
    </row>
    <row r="276" ht="12.75">
      <c r="B276" s="430"/>
    </row>
    <row r="277" ht="12.75">
      <c r="B277" s="430"/>
    </row>
    <row r="278" ht="12.75">
      <c r="B278" s="430"/>
    </row>
    <row r="279" ht="12.75">
      <c r="B279" s="430"/>
    </row>
    <row r="280" ht="12.75">
      <c r="B280" s="430"/>
    </row>
    <row r="281" ht="12.75">
      <c r="B281" s="430"/>
    </row>
    <row r="282" ht="12.75">
      <c r="B282" s="430"/>
    </row>
    <row r="283" ht="12.75">
      <c r="B283" s="430"/>
    </row>
    <row r="284" ht="12.75">
      <c r="B284" s="430"/>
    </row>
    <row r="285" ht="12.75">
      <c r="B285" s="430"/>
    </row>
    <row r="286" ht="12.75">
      <c r="B286" s="430"/>
    </row>
    <row r="287" ht="12.75">
      <c r="B287" s="430"/>
    </row>
    <row r="288" ht="12.75">
      <c r="B288" s="430"/>
    </row>
    <row r="289" ht="12.75">
      <c r="B289" s="430"/>
    </row>
    <row r="290" ht="12.75">
      <c r="B290" s="430"/>
    </row>
    <row r="291" ht="12.75">
      <c r="B291" s="430"/>
    </row>
    <row r="292" ht="12.75">
      <c r="B292" s="430"/>
    </row>
    <row r="293" ht="12.75">
      <c r="B293" s="430"/>
    </row>
    <row r="294" ht="12.75">
      <c r="B294" s="430"/>
    </row>
    <row r="295" ht="12.75">
      <c r="B295" s="430"/>
    </row>
    <row r="296" ht="12.75">
      <c r="B296" s="430"/>
    </row>
    <row r="297" ht="12.75">
      <c r="B297" s="430"/>
    </row>
    <row r="298" ht="12.75">
      <c r="B298" s="430"/>
    </row>
    <row r="299" ht="12.75">
      <c r="B299" s="430"/>
    </row>
    <row r="300" ht="12.75">
      <c r="B300" s="430"/>
    </row>
    <row r="301" ht="12.75">
      <c r="B301" s="430"/>
    </row>
    <row r="302" ht="12.75">
      <c r="B302" s="430"/>
    </row>
    <row r="303" ht="12.75">
      <c r="B303" s="430"/>
    </row>
    <row r="304" ht="12.75">
      <c r="B304" s="430"/>
    </row>
    <row r="305" ht="12.75">
      <c r="B305" s="430"/>
    </row>
    <row r="306" ht="12.75">
      <c r="B306" s="24"/>
    </row>
    <row r="307" ht="12.75">
      <c r="B307" s="24"/>
    </row>
    <row r="308" ht="12.75">
      <c r="B308" s="24"/>
    </row>
    <row r="309" ht="12.75">
      <c r="B309" s="24"/>
    </row>
    <row r="310" ht="12.75">
      <c r="B310" s="24"/>
    </row>
    <row r="311" ht="12.75">
      <c r="B311" s="24"/>
    </row>
    <row r="312" ht="12.75">
      <c r="B312" s="24"/>
    </row>
    <row r="313" ht="12.75">
      <c r="B313" s="24"/>
    </row>
    <row r="314" ht="12.75">
      <c r="B314" s="24"/>
    </row>
    <row r="315" ht="12.75">
      <c r="B315" s="24"/>
    </row>
    <row r="316" ht="12.75">
      <c r="B316" s="24"/>
    </row>
    <row r="317" ht="12.75">
      <c r="B317" s="24"/>
    </row>
    <row r="318" ht="12.75">
      <c r="B318" s="24"/>
    </row>
    <row r="319" ht="12.75">
      <c r="B319" s="24"/>
    </row>
    <row r="320" ht="12.75">
      <c r="B320" s="24"/>
    </row>
    <row r="321" ht="12.75">
      <c r="B321" s="24"/>
    </row>
    <row r="322" ht="12.75">
      <c r="B322" s="24"/>
    </row>
    <row r="323" ht="12.75">
      <c r="B323" s="24"/>
    </row>
    <row r="324" ht="12.75">
      <c r="B324" s="24"/>
    </row>
    <row r="325" ht="12.75">
      <c r="B325" s="24"/>
    </row>
    <row r="326" ht="12.75">
      <c r="B326" s="24"/>
    </row>
    <row r="327" ht="12.75">
      <c r="B327" s="24"/>
    </row>
  </sheetData>
  <mergeCells count="468">
    <mergeCell ref="A6:M6"/>
    <mergeCell ref="A8:M8"/>
    <mergeCell ref="A9:M9"/>
    <mergeCell ref="A10:M10"/>
    <mergeCell ref="E13:E14"/>
    <mergeCell ref="F13:F14"/>
    <mergeCell ref="G13:M13"/>
    <mergeCell ref="A16:D16"/>
    <mergeCell ref="A13:A14"/>
    <mergeCell ref="B13:B14"/>
    <mergeCell ref="C13:C14"/>
    <mergeCell ref="D13:D14"/>
    <mergeCell ref="A17:A20"/>
    <mergeCell ref="B17:B20"/>
    <mergeCell ref="D17:D20"/>
    <mergeCell ref="E17:E20"/>
    <mergeCell ref="F17:F20"/>
    <mergeCell ref="G17:G20"/>
    <mergeCell ref="H17:H20"/>
    <mergeCell ref="I17:I20"/>
    <mergeCell ref="J17:J20"/>
    <mergeCell ref="K17:K20"/>
    <mergeCell ref="L17:L20"/>
    <mergeCell ref="M17:M20"/>
    <mergeCell ref="A21:A24"/>
    <mergeCell ref="B21:B24"/>
    <mergeCell ref="D21:D24"/>
    <mergeCell ref="E21:E24"/>
    <mergeCell ref="F21:F24"/>
    <mergeCell ref="G21:G24"/>
    <mergeCell ref="H21:H24"/>
    <mergeCell ref="I21:I24"/>
    <mergeCell ref="J21:J24"/>
    <mergeCell ref="K21:K24"/>
    <mergeCell ref="L21:L24"/>
    <mergeCell ref="M21:M24"/>
    <mergeCell ref="A25:A28"/>
    <mergeCell ref="B25:B28"/>
    <mergeCell ref="D25:D28"/>
    <mergeCell ref="E25:E28"/>
    <mergeCell ref="F25:F28"/>
    <mergeCell ref="G25:G28"/>
    <mergeCell ref="H25:H28"/>
    <mergeCell ref="I25:I28"/>
    <mergeCell ref="J25:J28"/>
    <mergeCell ref="K25:K28"/>
    <mergeCell ref="L25:L28"/>
    <mergeCell ref="M25:M28"/>
    <mergeCell ref="A29:B29"/>
    <mergeCell ref="A30:A33"/>
    <mergeCell ref="B30:B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M30:M33"/>
    <mergeCell ref="A34:A37"/>
    <mergeCell ref="B34:B37"/>
    <mergeCell ref="D34:D37"/>
    <mergeCell ref="E34:E37"/>
    <mergeCell ref="F34:F37"/>
    <mergeCell ref="G34:G37"/>
    <mergeCell ref="H34:H37"/>
    <mergeCell ref="I34:I37"/>
    <mergeCell ref="J34:J37"/>
    <mergeCell ref="K34:K37"/>
    <mergeCell ref="L34:L37"/>
    <mergeCell ref="M34:M37"/>
    <mergeCell ref="A38:A41"/>
    <mergeCell ref="B38:B41"/>
    <mergeCell ref="D38:D41"/>
    <mergeCell ref="E38:E41"/>
    <mergeCell ref="F38:F41"/>
    <mergeCell ref="G38:G41"/>
    <mergeCell ref="H38:H41"/>
    <mergeCell ref="I38:I41"/>
    <mergeCell ref="J38:J41"/>
    <mergeCell ref="K38:K41"/>
    <mergeCell ref="L38:L41"/>
    <mergeCell ref="M38:M41"/>
    <mergeCell ref="A42:A45"/>
    <mergeCell ref="B42:B45"/>
    <mergeCell ref="D42:D45"/>
    <mergeCell ref="E42:E45"/>
    <mergeCell ref="F42:F45"/>
    <mergeCell ref="G42:G45"/>
    <mergeCell ref="H42:H45"/>
    <mergeCell ref="I42:I45"/>
    <mergeCell ref="J42:J45"/>
    <mergeCell ref="K42:K45"/>
    <mergeCell ref="L42:L45"/>
    <mergeCell ref="M42:M45"/>
    <mergeCell ref="A46:A49"/>
    <mergeCell ref="B46:B49"/>
    <mergeCell ref="D46:D49"/>
    <mergeCell ref="E46:E49"/>
    <mergeCell ref="F46:F49"/>
    <mergeCell ref="G46:G49"/>
    <mergeCell ref="H46:H49"/>
    <mergeCell ref="I46:I49"/>
    <mergeCell ref="J46:J49"/>
    <mergeCell ref="K46:K49"/>
    <mergeCell ref="L46:L49"/>
    <mergeCell ref="M46:M49"/>
    <mergeCell ref="A50:A53"/>
    <mergeCell ref="B50:B53"/>
    <mergeCell ref="D50:D53"/>
    <mergeCell ref="E50:E53"/>
    <mergeCell ref="F50:F53"/>
    <mergeCell ref="G50:G53"/>
    <mergeCell ref="H50:H53"/>
    <mergeCell ref="I50:I53"/>
    <mergeCell ref="J50:J53"/>
    <mergeCell ref="K50:K53"/>
    <mergeCell ref="L50:L53"/>
    <mergeCell ref="M50:M53"/>
    <mergeCell ref="A55:B55"/>
    <mergeCell ref="A56:A59"/>
    <mergeCell ref="B56:B59"/>
    <mergeCell ref="D56:D59"/>
    <mergeCell ref="E56:E59"/>
    <mergeCell ref="F56:F59"/>
    <mergeCell ref="G56:G59"/>
    <mergeCell ref="H56:H59"/>
    <mergeCell ref="I56:I59"/>
    <mergeCell ref="J56:J59"/>
    <mergeCell ref="K56:K59"/>
    <mergeCell ref="L56:L59"/>
    <mergeCell ref="M56:M59"/>
    <mergeCell ref="A64:B64"/>
    <mergeCell ref="A65:A68"/>
    <mergeCell ref="B65:B68"/>
    <mergeCell ref="D65:D68"/>
    <mergeCell ref="E65:E68"/>
    <mergeCell ref="F65:F68"/>
    <mergeCell ref="G65:G68"/>
    <mergeCell ref="H65:H68"/>
    <mergeCell ref="I65:I68"/>
    <mergeCell ref="J65:J68"/>
    <mergeCell ref="K65:K68"/>
    <mergeCell ref="L65:L68"/>
    <mergeCell ref="M65:M68"/>
    <mergeCell ref="A69:A72"/>
    <mergeCell ref="B69:B72"/>
    <mergeCell ref="D69:D72"/>
    <mergeCell ref="E69:E72"/>
    <mergeCell ref="F69:F72"/>
    <mergeCell ref="G69:G72"/>
    <mergeCell ref="H69:H72"/>
    <mergeCell ref="I69:I72"/>
    <mergeCell ref="J69:J72"/>
    <mergeCell ref="K69:K72"/>
    <mergeCell ref="L69:L72"/>
    <mergeCell ref="M69:M72"/>
    <mergeCell ref="A73:A76"/>
    <mergeCell ref="B73:B76"/>
    <mergeCell ref="D73:D76"/>
    <mergeCell ref="E73:E76"/>
    <mergeCell ref="F73:F76"/>
    <mergeCell ref="G73:G76"/>
    <mergeCell ref="H73:H76"/>
    <mergeCell ref="I73:I76"/>
    <mergeCell ref="J73:J76"/>
    <mergeCell ref="K73:K76"/>
    <mergeCell ref="L73:L76"/>
    <mergeCell ref="M73:M76"/>
    <mergeCell ref="A77:B77"/>
    <mergeCell ref="A78:A82"/>
    <mergeCell ref="D78:D82"/>
    <mergeCell ref="E78:E82"/>
    <mergeCell ref="F78:F82"/>
    <mergeCell ref="G78:G82"/>
    <mergeCell ref="H78:H82"/>
    <mergeCell ref="I78:I82"/>
    <mergeCell ref="J78:J82"/>
    <mergeCell ref="K78:K82"/>
    <mergeCell ref="L78:L82"/>
    <mergeCell ref="B80:B82"/>
    <mergeCell ref="M80:M82"/>
    <mergeCell ref="A83:A86"/>
    <mergeCell ref="B83:B86"/>
    <mergeCell ref="D83:D86"/>
    <mergeCell ref="E83:E86"/>
    <mergeCell ref="F83:F86"/>
    <mergeCell ref="G83:G86"/>
    <mergeCell ref="H83:H86"/>
    <mergeCell ref="I83:I86"/>
    <mergeCell ref="J83:J86"/>
    <mergeCell ref="K83:K86"/>
    <mergeCell ref="L83:L86"/>
    <mergeCell ref="M83:M86"/>
    <mergeCell ref="A87:A90"/>
    <mergeCell ref="B87:B90"/>
    <mergeCell ref="D87:D90"/>
    <mergeCell ref="E87:E90"/>
    <mergeCell ref="F87:F90"/>
    <mergeCell ref="G87:G90"/>
    <mergeCell ref="H87:H90"/>
    <mergeCell ref="I87:I90"/>
    <mergeCell ref="J87:J90"/>
    <mergeCell ref="K87:K90"/>
    <mergeCell ref="L87:L90"/>
    <mergeCell ref="M87:M90"/>
    <mergeCell ref="A91:A94"/>
    <mergeCell ref="B91:B94"/>
    <mergeCell ref="D91:D94"/>
    <mergeCell ref="E91:E94"/>
    <mergeCell ref="F91:F94"/>
    <mergeCell ref="G91:G94"/>
    <mergeCell ref="H91:H94"/>
    <mergeCell ref="I91:I94"/>
    <mergeCell ref="J91:J94"/>
    <mergeCell ref="K91:K94"/>
    <mergeCell ref="L91:L94"/>
    <mergeCell ref="M91:M94"/>
    <mergeCell ref="A95:B95"/>
    <mergeCell ref="A96:A99"/>
    <mergeCell ref="B96:B99"/>
    <mergeCell ref="D96:D99"/>
    <mergeCell ref="E96:E99"/>
    <mergeCell ref="F96:F99"/>
    <mergeCell ref="G96:G99"/>
    <mergeCell ref="H96:H99"/>
    <mergeCell ref="I96:I99"/>
    <mergeCell ref="J96:J99"/>
    <mergeCell ref="K96:K99"/>
    <mergeCell ref="L96:L99"/>
    <mergeCell ref="M96:M99"/>
    <mergeCell ref="A100:A103"/>
    <mergeCell ref="B100:B103"/>
    <mergeCell ref="D100:D103"/>
    <mergeCell ref="E100:E103"/>
    <mergeCell ref="F100:F103"/>
    <mergeCell ref="G100:G103"/>
    <mergeCell ref="H100:H103"/>
    <mergeCell ref="I100:I103"/>
    <mergeCell ref="J100:J103"/>
    <mergeCell ref="K100:K103"/>
    <mergeCell ref="L100:L103"/>
    <mergeCell ref="M100:M103"/>
    <mergeCell ref="A106:A109"/>
    <mergeCell ref="B106:B109"/>
    <mergeCell ref="D106:D109"/>
    <mergeCell ref="E106:E109"/>
    <mergeCell ref="F106:F109"/>
    <mergeCell ref="G106:G109"/>
    <mergeCell ref="H106:H109"/>
    <mergeCell ref="I106:I109"/>
    <mergeCell ref="J106:J109"/>
    <mergeCell ref="K106:K109"/>
    <mergeCell ref="L106:L109"/>
    <mergeCell ref="M106:M109"/>
    <mergeCell ref="A110:B110"/>
    <mergeCell ref="A111:A115"/>
    <mergeCell ref="B111:B115"/>
    <mergeCell ref="C111:C112"/>
    <mergeCell ref="D111:D115"/>
    <mergeCell ref="E111:E115"/>
    <mergeCell ref="F111:F115"/>
    <mergeCell ref="G111:G115"/>
    <mergeCell ref="H111:H115"/>
    <mergeCell ref="I111:I115"/>
    <mergeCell ref="J111:J115"/>
    <mergeCell ref="K111:K115"/>
    <mergeCell ref="L111:L112"/>
    <mergeCell ref="M111:M115"/>
    <mergeCell ref="L114:L115"/>
    <mergeCell ref="A116:A119"/>
    <mergeCell ref="B116:B119"/>
    <mergeCell ref="D116:D119"/>
    <mergeCell ref="E116:E119"/>
    <mergeCell ref="F116:F119"/>
    <mergeCell ref="G116:G119"/>
    <mergeCell ref="H116:H119"/>
    <mergeCell ref="I116:I119"/>
    <mergeCell ref="J116:J119"/>
    <mergeCell ref="K116:K119"/>
    <mergeCell ref="L116:L119"/>
    <mergeCell ref="M116:M119"/>
    <mergeCell ref="A120:B120"/>
    <mergeCell ref="A121:A124"/>
    <mergeCell ref="B121:B124"/>
    <mergeCell ref="D121:D124"/>
    <mergeCell ref="E121:E124"/>
    <mergeCell ref="F121:F124"/>
    <mergeCell ref="G121:G124"/>
    <mergeCell ref="H121:H124"/>
    <mergeCell ref="I121:I124"/>
    <mergeCell ref="J121:J124"/>
    <mergeCell ref="K121:K124"/>
    <mergeCell ref="L121:L124"/>
    <mergeCell ref="M121:M124"/>
    <mergeCell ref="A125:A128"/>
    <mergeCell ref="B125:B128"/>
    <mergeCell ref="D125:D128"/>
    <mergeCell ref="E125:E128"/>
    <mergeCell ref="F125:F128"/>
    <mergeCell ref="G125:G128"/>
    <mergeCell ref="H125:H128"/>
    <mergeCell ref="I125:I128"/>
    <mergeCell ref="J125:J128"/>
    <mergeCell ref="K125:K128"/>
    <mergeCell ref="L125:L128"/>
    <mergeCell ref="M125:M128"/>
    <mergeCell ref="A129:B129"/>
    <mergeCell ref="A130:A134"/>
    <mergeCell ref="B130:B134"/>
    <mergeCell ref="D130:D134"/>
    <mergeCell ref="E130:E134"/>
    <mergeCell ref="F130:F134"/>
    <mergeCell ref="G130:G134"/>
    <mergeCell ref="H130:H134"/>
    <mergeCell ref="I130:I133"/>
    <mergeCell ref="K130:K134"/>
    <mergeCell ref="L130:L131"/>
    <mergeCell ref="M130:M134"/>
    <mergeCell ref="L133:L134"/>
    <mergeCell ref="A135:A139"/>
    <mergeCell ref="B135:B139"/>
    <mergeCell ref="D135:D139"/>
    <mergeCell ref="E135:E139"/>
    <mergeCell ref="F135:F139"/>
    <mergeCell ref="G135:G139"/>
    <mergeCell ref="H135:H139"/>
    <mergeCell ref="I135:I139"/>
    <mergeCell ref="J135:J136"/>
    <mergeCell ref="K135:K139"/>
    <mergeCell ref="L135:L136"/>
    <mergeCell ref="M135:M139"/>
    <mergeCell ref="J138:J139"/>
    <mergeCell ref="L138:L139"/>
    <mergeCell ref="A140:A144"/>
    <mergeCell ref="B140:B144"/>
    <mergeCell ref="D140:D144"/>
    <mergeCell ref="E140:E144"/>
    <mergeCell ref="F140:F144"/>
    <mergeCell ref="G140:G144"/>
    <mergeCell ref="H140:H144"/>
    <mergeCell ref="I140:I144"/>
    <mergeCell ref="J140:J144"/>
    <mergeCell ref="K140:K144"/>
    <mergeCell ref="L140:L141"/>
    <mergeCell ref="M140:M144"/>
    <mergeCell ref="L143:L144"/>
    <mergeCell ref="A145:A149"/>
    <mergeCell ref="B145:B149"/>
    <mergeCell ref="D145:D149"/>
    <mergeCell ref="E145:E149"/>
    <mergeCell ref="F145:F149"/>
    <mergeCell ref="G145:G149"/>
    <mergeCell ref="H145:H149"/>
    <mergeCell ref="I145:I149"/>
    <mergeCell ref="J145:J149"/>
    <mergeCell ref="K145:K149"/>
    <mergeCell ref="L145:L146"/>
    <mergeCell ref="M145:M149"/>
    <mergeCell ref="L148:L149"/>
    <mergeCell ref="A150:A153"/>
    <mergeCell ref="B150:B153"/>
    <mergeCell ref="D150:D153"/>
    <mergeCell ref="E150:E153"/>
    <mergeCell ref="F150:F153"/>
    <mergeCell ref="G150:G153"/>
    <mergeCell ref="H150:H153"/>
    <mergeCell ref="I150:I153"/>
    <mergeCell ref="J150:J153"/>
    <mergeCell ref="K150:K153"/>
    <mergeCell ref="L150:L153"/>
    <mergeCell ref="M150:M153"/>
    <mergeCell ref="A154:A157"/>
    <mergeCell ref="B154:B157"/>
    <mergeCell ref="D154:D157"/>
    <mergeCell ref="E154:E157"/>
    <mergeCell ref="F154:F157"/>
    <mergeCell ref="G154:G157"/>
    <mergeCell ref="H154:H157"/>
    <mergeCell ref="I154:I157"/>
    <mergeCell ref="J154:J157"/>
    <mergeCell ref="K154:K157"/>
    <mergeCell ref="L154:L157"/>
    <mergeCell ref="M154:M157"/>
    <mergeCell ref="A158:A161"/>
    <mergeCell ref="B158:B161"/>
    <mergeCell ref="D158:D161"/>
    <mergeCell ref="E158:E161"/>
    <mergeCell ref="F158:F161"/>
    <mergeCell ref="G158:G161"/>
    <mergeCell ref="H158:H161"/>
    <mergeCell ref="I158:I161"/>
    <mergeCell ref="J158:J161"/>
    <mergeCell ref="K158:K161"/>
    <mergeCell ref="L158:L161"/>
    <mergeCell ref="M158:M161"/>
    <mergeCell ref="A162:A165"/>
    <mergeCell ref="B162:B165"/>
    <mergeCell ref="D162:D165"/>
    <mergeCell ref="E162:E165"/>
    <mergeCell ref="F162:F165"/>
    <mergeCell ref="G162:G165"/>
    <mergeCell ref="H162:H165"/>
    <mergeCell ref="I162:I165"/>
    <mergeCell ref="J162:J165"/>
    <mergeCell ref="K162:K165"/>
    <mergeCell ref="L162:L165"/>
    <mergeCell ref="M162:M165"/>
    <mergeCell ref="A166:A169"/>
    <mergeCell ref="B166:B169"/>
    <mergeCell ref="D166:D169"/>
    <mergeCell ref="E166:E169"/>
    <mergeCell ref="F166:F169"/>
    <mergeCell ref="G166:G169"/>
    <mergeCell ref="H166:H169"/>
    <mergeCell ref="I166:I169"/>
    <mergeCell ref="J166:J169"/>
    <mergeCell ref="K166:K169"/>
    <mergeCell ref="L166:L169"/>
    <mergeCell ref="M166:M169"/>
    <mergeCell ref="L171:L175"/>
    <mergeCell ref="A170:B170"/>
    <mergeCell ref="A171:A176"/>
    <mergeCell ref="B171:B176"/>
    <mergeCell ref="D171:D175"/>
    <mergeCell ref="C172:C173"/>
    <mergeCell ref="C176:D176"/>
    <mergeCell ref="I172:I173"/>
    <mergeCell ref="H171:H175"/>
    <mergeCell ref="J171:J175"/>
    <mergeCell ref="K171:K175"/>
    <mergeCell ref="M172:M173"/>
    <mergeCell ref="C174:C175"/>
    <mergeCell ref="E174:E175"/>
    <mergeCell ref="F174:F175"/>
    <mergeCell ref="G174:G175"/>
    <mergeCell ref="I174:I175"/>
    <mergeCell ref="M174:M175"/>
    <mergeCell ref="E172:E173"/>
    <mergeCell ref="F172:F173"/>
    <mergeCell ref="G172:G173"/>
    <mergeCell ref="A177:A180"/>
    <mergeCell ref="B177:B180"/>
    <mergeCell ref="D177:D180"/>
    <mergeCell ref="E177:E180"/>
    <mergeCell ref="F177:F180"/>
    <mergeCell ref="G177:G180"/>
    <mergeCell ref="H177:H180"/>
    <mergeCell ref="I177:I180"/>
    <mergeCell ref="J177:J180"/>
    <mergeCell ref="K177:K180"/>
    <mergeCell ref="L177:L180"/>
    <mergeCell ref="M177:M180"/>
    <mergeCell ref="M181:M184"/>
    <mergeCell ref="F181:F184"/>
    <mergeCell ref="G181:G184"/>
    <mergeCell ref="H181:H184"/>
    <mergeCell ref="I181:I184"/>
    <mergeCell ref="A185:B185"/>
    <mergeCell ref="J181:J184"/>
    <mergeCell ref="K181:K184"/>
    <mergeCell ref="L181:L184"/>
    <mergeCell ref="A181:A184"/>
    <mergeCell ref="B181:B184"/>
    <mergeCell ref="D181:D184"/>
    <mergeCell ref="E181:E184"/>
  </mergeCells>
  <printOptions/>
  <pageMargins left="0.35433070866141736" right="0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6"/>
  <sheetViews>
    <sheetView workbookViewId="0" topLeftCell="A1">
      <selection activeCell="H15" sqref="H15:H18"/>
    </sheetView>
  </sheetViews>
  <sheetFormatPr defaultColWidth="9.00390625" defaultRowHeight="12.75"/>
  <cols>
    <col min="1" max="1" width="3.125" style="0" customWidth="1"/>
    <col min="2" max="2" width="4.125" style="0" customWidth="1"/>
    <col min="3" max="3" width="6.625" style="0" customWidth="1"/>
    <col min="4" max="4" width="6.875" style="0" customWidth="1"/>
    <col min="5" max="5" width="22.625" style="0" customWidth="1"/>
    <col min="6" max="6" width="21.75390625" style="0" customWidth="1"/>
    <col min="7" max="7" width="15.25390625" style="0" customWidth="1"/>
    <col min="8" max="8" width="9.25390625" style="0" customWidth="1"/>
    <col min="9" max="13" width="9.875" style="0" customWidth="1"/>
  </cols>
  <sheetData>
    <row r="1" spans="1:13" ht="12.75" customHeight="1">
      <c r="A1" s="1028"/>
      <c r="B1" s="1028"/>
      <c r="C1" s="1028"/>
      <c r="D1" s="1028"/>
      <c r="E1" s="1028"/>
      <c r="F1" s="1028"/>
      <c r="G1" s="1028"/>
      <c r="H1" s="1028"/>
      <c r="I1" s="1028"/>
      <c r="J1" s="431"/>
      <c r="K1" s="1029" t="s">
        <v>215</v>
      </c>
      <c r="L1" s="1029"/>
      <c r="M1" s="1029"/>
    </row>
    <row r="2" spans="1:13" ht="12.75" customHeight="1">
      <c r="A2" s="1028"/>
      <c r="B2" s="1028"/>
      <c r="C2" s="1028"/>
      <c r="D2" s="1028"/>
      <c r="E2" s="1028"/>
      <c r="F2" s="1028"/>
      <c r="G2" s="1028"/>
      <c r="H2" s="1028"/>
      <c r="I2" s="1028"/>
      <c r="J2" s="431"/>
      <c r="K2" s="1029" t="s">
        <v>78</v>
      </c>
      <c r="L2" s="1029"/>
      <c r="M2" s="1029"/>
    </row>
    <row r="3" spans="1:13" ht="12.75" customHeight="1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6" t="s">
        <v>79</v>
      </c>
      <c r="L3" s="436"/>
      <c r="M3" s="436"/>
    </row>
    <row r="4" spans="1:13" ht="12.75" customHeight="1">
      <c r="A4" s="431"/>
      <c r="B4" s="431"/>
      <c r="C4" s="431"/>
      <c r="D4" s="431"/>
      <c r="E4" s="431"/>
      <c r="F4" s="431"/>
      <c r="G4" s="431"/>
      <c r="H4" s="431"/>
      <c r="I4" s="431"/>
      <c r="J4" s="431"/>
      <c r="K4" s="436" t="s">
        <v>80</v>
      </c>
      <c r="L4" s="436"/>
      <c r="M4" s="436"/>
    </row>
    <row r="5" spans="1:13" ht="12.75" customHeight="1">
      <c r="A5" s="431"/>
      <c r="B5" s="431"/>
      <c r="C5" s="431"/>
      <c r="D5" s="431"/>
      <c r="E5" s="431"/>
      <c r="F5" s="431"/>
      <c r="G5" s="431"/>
      <c r="H5" s="431"/>
      <c r="I5" s="431"/>
      <c r="J5" s="431"/>
      <c r="K5" s="436" t="s">
        <v>81</v>
      </c>
      <c r="L5" s="436"/>
      <c r="M5" s="436"/>
    </row>
    <row r="6" spans="1:13" ht="9.75" customHeight="1">
      <c r="A6" s="431"/>
      <c r="B6" s="431"/>
      <c r="C6" s="431"/>
      <c r="D6" s="431"/>
      <c r="E6" s="431"/>
      <c r="F6" s="431"/>
      <c r="G6" s="431"/>
      <c r="H6" s="431"/>
      <c r="I6" s="431"/>
      <c r="J6" s="431"/>
      <c r="K6" s="437"/>
      <c r="L6" s="437"/>
      <c r="M6" s="437"/>
    </row>
    <row r="7" spans="1:13" ht="9.75" customHeight="1">
      <c r="A7" s="1030" t="s">
        <v>216</v>
      </c>
      <c r="B7" s="1030"/>
      <c r="C7" s="1030"/>
      <c r="D7" s="1030"/>
      <c r="E7" s="1030"/>
      <c r="F7" s="1030"/>
      <c r="G7" s="1030"/>
      <c r="H7" s="1030"/>
      <c r="I7" s="1030"/>
      <c r="J7" s="126"/>
      <c r="K7" s="1031"/>
      <c r="L7" s="1031"/>
      <c r="M7" s="1031"/>
    </row>
    <row r="8" spans="1:13" ht="9.75" customHeight="1">
      <c r="A8" s="1030"/>
      <c r="B8" s="1030"/>
      <c r="C8" s="1030"/>
      <c r="D8" s="1030"/>
      <c r="E8" s="1030"/>
      <c r="F8" s="1030"/>
      <c r="G8" s="1030"/>
      <c r="H8" s="1030"/>
      <c r="I8" s="1030"/>
      <c r="J8" s="126"/>
      <c r="K8" s="1031"/>
      <c r="L8" s="1031"/>
      <c r="M8" s="1031"/>
    </row>
    <row r="9" spans="11:13" ht="9.75" customHeight="1">
      <c r="K9" s="438"/>
      <c r="L9" s="438"/>
      <c r="M9" s="438"/>
    </row>
    <row r="10" spans="11:13" ht="12.75" customHeight="1" thickBot="1">
      <c r="K10" s="438"/>
      <c r="L10" s="438"/>
      <c r="M10" s="25" t="s">
        <v>702</v>
      </c>
    </row>
    <row r="11" spans="1:13" ht="45" customHeight="1" thickTop="1">
      <c r="A11" s="1025" t="s">
        <v>653</v>
      </c>
      <c r="B11" s="1012" t="s">
        <v>654</v>
      </c>
      <c r="C11" s="1012" t="s">
        <v>655</v>
      </c>
      <c r="D11" s="1012" t="s">
        <v>656</v>
      </c>
      <c r="E11" s="1012" t="s">
        <v>217</v>
      </c>
      <c r="F11" s="1012" t="s">
        <v>218</v>
      </c>
      <c r="G11" s="1012" t="s">
        <v>219</v>
      </c>
      <c r="H11" s="1012" t="s">
        <v>220</v>
      </c>
      <c r="I11" s="1012" t="s">
        <v>221</v>
      </c>
      <c r="J11" s="1012" t="s">
        <v>222</v>
      </c>
      <c r="K11" s="1015" t="s">
        <v>223</v>
      </c>
      <c r="L11" s="1016"/>
      <c r="M11" s="1017"/>
    </row>
    <row r="12" spans="1:13" ht="13.5" customHeight="1">
      <c r="A12" s="1026"/>
      <c r="B12" s="1013"/>
      <c r="C12" s="1013"/>
      <c r="D12" s="1027"/>
      <c r="E12" s="1013"/>
      <c r="F12" s="1013"/>
      <c r="G12" s="1013"/>
      <c r="H12" s="1013"/>
      <c r="I12" s="1013"/>
      <c r="J12" s="1014"/>
      <c r="K12" s="441">
        <v>2006</v>
      </c>
      <c r="L12" s="441">
        <v>2007</v>
      </c>
      <c r="M12" s="442">
        <v>2008</v>
      </c>
    </row>
    <row r="13" spans="1:13" ht="12.75">
      <c r="A13" s="443">
        <v>1</v>
      </c>
      <c r="B13" s="441">
        <v>2</v>
      </c>
      <c r="C13" s="441">
        <v>3</v>
      </c>
      <c r="D13" s="441">
        <v>4</v>
      </c>
      <c r="E13" s="441">
        <v>5</v>
      </c>
      <c r="F13" s="441">
        <v>6</v>
      </c>
      <c r="G13" s="441">
        <v>7</v>
      </c>
      <c r="H13" s="441">
        <v>8</v>
      </c>
      <c r="I13" s="441">
        <v>9</v>
      </c>
      <c r="J13" s="441">
        <v>10</v>
      </c>
      <c r="K13" s="441">
        <v>11</v>
      </c>
      <c r="L13" s="441">
        <v>12</v>
      </c>
      <c r="M13" s="442">
        <v>13</v>
      </c>
    </row>
    <row r="14" spans="1:13" ht="45.75" customHeight="1">
      <c r="A14" s="444"/>
      <c r="B14" s="1018" t="s">
        <v>808</v>
      </c>
      <c r="C14" s="445"/>
      <c r="D14" s="446"/>
      <c r="E14" s="447" t="s">
        <v>224</v>
      </c>
      <c r="F14" s="448" t="s">
        <v>225</v>
      </c>
      <c r="G14" s="944" t="s">
        <v>99</v>
      </c>
      <c r="H14" s="449"/>
      <c r="I14" s="1021"/>
      <c r="J14" s="450"/>
      <c r="K14" s="1021"/>
      <c r="L14" s="1021"/>
      <c r="M14" s="1023"/>
    </row>
    <row r="15" spans="1:13" ht="48">
      <c r="A15" s="995" t="s">
        <v>661</v>
      </c>
      <c r="B15" s="1019"/>
      <c r="C15" s="997" t="s">
        <v>809</v>
      </c>
      <c r="D15" s="454"/>
      <c r="E15" s="455" t="s">
        <v>226</v>
      </c>
      <c r="F15" s="999" t="s">
        <v>227</v>
      </c>
      <c r="G15" s="885"/>
      <c r="H15" s="1000" t="s">
        <v>228</v>
      </c>
      <c r="I15" s="1022"/>
      <c r="J15" s="456"/>
      <c r="K15" s="1022"/>
      <c r="L15" s="1022"/>
      <c r="M15" s="1024"/>
    </row>
    <row r="16" spans="1:13" ht="12.75">
      <c r="A16" s="996"/>
      <c r="B16" s="1019"/>
      <c r="C16" s="998"/>
      <c r="D16" s="454">
        <v>6058</v>
      </c>
      <c r="E16" s="457" t="s">
        <v>229</v>
      </c>
      <c r="F16" s="942"/>
      <c r="G16" s="942"/>
      <c r="H16" s="1001"/>
      <c r="I16" s="458">
        <v>334260</v>
      </c>
      <c r="J16" s="459">
        <v>6552</v>
      </c>
      <c r="K16" s="459">
        <v>327708</v>
      </c>
      <c r="L16" s="460" t="s">
        <v>812</v>
      </c>
      <c r="M16" s="461" t="s">
        <v>812</v>
      </c>
    </row>
    <row r="17" spans="1:13" ht="12.75">
      <c r="A17" s="996"/>
      <c r="B17" s="1019"/>
      <c r="C17" s="998"/>
      <c r="D17" s="454">
        <v>6059</v>
      </c>
      <c r="E17" s="457" t="s">
        <v>230</v>
      </c>
      <c r="F17" s="942"/>
      <c r="G17" s="942"/>
      <c r="H17" s="1001"/>
      <c r="I17" s="458">
        <v>176487</v>
      </c>
      <c r="J17" s="458">
        <v>4440</v>
      </c>
      <c r="K17" s="458">
        <v>172047</v>
      </c>
      <c r="L17" s="460" t="s">
        <v>812</v>
      </c>
      <c r="M17" s="461" t="s">
        <v>812</v>
      </c>
    </row>
    <row r="18" spans="1:13" ht="12.75" customHeight="1">
      <c r="A18" s="996"/>
      <c r="B18" s="1019"/>
      <c r="C18" s="998"/>
      <c r="D18" s="462" t="s">
        <v>231</v>
      </c>
      <c r="E18" s="457"/>
      <c r="F18" s="942"/>
      <c r="G18" s="942"/>
      <c r="H18" s="1002"/>
      <c r="I18" s="458">
        <f>SUM(I16:I17)</f>
        <v>510747</v>
      </c>
      <c r="J18" s="458">
        <f>SUM(J16:J17)</f>
        <v>10992</v>
      </c>
      <c r="K18" s="458">
        <f>SUM(K16:K17)</f>
        <v>499755</v>
      </c>
      <c r="L18" s="460" t="s">
        <v>812</v>
      </c>
      <c r="M18" s="461" t="s">
        <v>812</v>
      </c>
    </row>
    <row r="19" spans="1:13" ht="12.75" customHeight="1">
      <c r="A19" s="1003" t="s">
        <v>803</v>
      </c>
      <c r="B19" s="1020"/>
      <c r="C19" s="998"/>
      <c r="D19" s="463"/>
      <c r="E19" s="464"/>
      <c r="F19" s="1005" t="s">
        <v>232</v>
      </c>
      <c r="G19" s="944" t="s">
        <v>99</v>
      </c>
      <c r="H19" s="1009" t="s">
        <v>233</v>
      </c>
      <c r="I19" s="465"/>
      <c r="J19" s="465"/>
      <c r="K19" s="465"/>
      <c r="L19" s="465"/>
      <c r="M19" s="466"/>
    </row>
    <row r="20" spans="1:13" ht="10.5" customHeight="1">
      <c r="A20" s="1003"/>
      <c r="B20" s="1020"/>
      <c r="C20" s="998"/>
      <c r="D20" s="467">
        <v>6058</v>
      </c>
      <c r="E20" s="468" t="s">
        <v>234</v>
      </c>
      <c r="F20" s="1006"/>
      <c r="G20" s="885"/>
      <c r="H20" s="1010"/>
      <c r="I20" s="469">
        <v>450000</v>
      </c>
      <c r="J20" s="460" t="s">
        <v>812</v>
      </c>
      <c r="K20" s="470" t="s">
        <v>812</v>
      </c>
      <c r="L20" s="460" t="s">
        <v>812</v>
      </c>
      <c r="M20" s="473">
        <v>450000</v>
      </c>
    </row>
    <row r="21" spans="1:13" ht="12.75">
      <c r="A21" s="1003"/>
      <c r="B21" s="1020"/>
      <c r="C21" s="998"/>
      <c r="D21" s="474">
        <v>6059</v>
      </c>
      <c r="E21" s="475" t="s">
        <v>235</v>
      </c>
      <c r="F21" s="1006"/>
      <c r="G21" s="942"/>
      <c r="H21" s="1010"/>
      <c r="I21" s="476">
        <v>478500</v>
      </c>
      <c r="J21" s="460" t="s">
        <v>812</v>
      </c>
      <c r="K21" s="477" t="s">
        <v>812</v>
      </c>
      <c r="L21" s="460" t="s">
        <v>812</v>
      </c>
      <c r="M21" s="473">
        <v>478500</v>
      </c>
    </row>
    <row r="22" spans="1:13" ht="12.75">
      <c r="A22" s="1003"/>
      <c r="B22" s="1020"/>
      <c r="C22" s="998"/>
      <c r="D22" s="467">
        <v>6059</v>
      </c>
      <c r="E22" s="468" t="s">
        <v>236</v>
      </c>
      <c r="F22" s="1006"/>
      <c r="G22" s="942"/>
      <c r="H22" s="1010"/>
      <c r="I22" s="476">
        <v>571500</v>
      </c>
      <c r="J22" s="478">
        <v>34573</v>
      </c>
      <c r="K22" s="479">
        <v>10000</v>
      </c>
      <c r="L22" s="460" t="s">
        <v>812</v>
      </c>
      <c r="M22" s="473">
        <v>526927</v>
      </c>
    </row>
    <row r="23" spans="1:13" ht="36" customHeight="1">
      <c r="A23" s="1004"/>
      <c r="B23" s="1020"/>
      <c r="C23" s="998"/>
      <c r="D23" s="439" t="s">
        <v>231</v>
      </c>
      <c r="E23" s="480"/>
      <c r="F23" s="1007"/>
      <c r="G23" s="1008"/>
      <c r="H23" s="1011"/>
      <c r="I23" s="481">
        <f>SUM(J23:M23)</f>
        <v>1500000</v>
      </c>
      <c r="J23" s="482">
        <v>34573</v>
      </c>
      <c r="K23" s="483">
        <f>SUM(K20:K22)</f>
        <v>10000</v>
      </c>
      <c r="L23" s="460" t="s">
        <v>812</v>
      </c>
      <c r="M23" s="484">
        <v>1455427</v>
      </c>
    </row>
    <row r="24" spans="1:14" ht="18" customHeight="1">
      <c r="A24" s="485"/>
      <c r="B24" s="990">
        <v>630</v>
      </c>
      <c r="C24" s="486"/>
      <c r="D24" s="993"/>
      <c r="E24" s="487" t="s">
        <v>237</v>
      </c>
      <c r="F24" s="488" t="s">
        <v>238</v>
      </c>
      <c r="G24" s="982" t="s">
        <v>239</v>
      </c>
      <c r="H24" s="489"/>
      <c r="I24" s="967"/>
      <c r="J24" s="490"/>
      <c r="K24" s="967"/>
      <c r="L24" s="967"/>
      <c r="M24" s="984"/>
      <c r="N24" s="491"/>
    </row>
    <row r="25" spans="1:14" ht="24">
      <c r="A25" s="986"/>
      <c r="B25" s="991"/>
      <c r="C25" s="989">
        <v>63003</v>
      </c>
      <c r="D25" s="994"/>
      <c r="E25" s="498" t="s">
        <v>240</v>
      </c>
      <c r="F25" s="939" t="s">
        <v>241</v>
      </c>
      <c r="G25" s="983"/>
      <c r="H25" s="946"/>
      <c r="I25" s="968"/>
      <c r="J25" s="500"/>
      <c r="K25" s="968"/>
      <c r="L25" s="968"/>
      <c r="M25" s="985"/>
      <c r="N25" s="491"/>
    </row>
    <row r="26" spans="1:14" ht="12.75">
      <c r="A26" s="987"/>
      <c r="B26" s="991"/>
      <c r="C26" s="947"/>
      <c r="D26" s="497"/>
      <c r="E26" s="503"/>
      <c r="F26" s="940"/>
      <c r="G26" s="467"/>
      <c r="H26" s="963"/>
      <c r="I26" s="478"/>
      <c r="J26" s="478"/>
      <c r="K26" s="478"/>
      <c r="L26" s="478"/>
      <c r="M26" s="505"/>
      <c r="N26" s="491"/>
    </row>
    <row r="27" spans="1:14" ht="12.75">
      <c r="A27" s="987"/>
      <c r="B27" s="991"/>
      <c r="C27" s="947"/>
      <c r="D27" s="497"/>
      <c r="E27" s="503"/>
      <c r="F27" s="940"/>
      <c r="G27" s="467"/>
      <c r="H27" s="963"/>
      <c r="I27" s="478"/>
      <c r="J27" s="478"/>
      <c r="K27" s="478"/>
      <c r="L27" s="478"/>
      <c r="M27" s="505"/>
      <c r="N27" s="491"/>
    </row>
    <row r="28" spans="1:14" ht="47.25" customHeight="1" thickBot="1">
      <c r="A28" s="988"/>
      <c r="B28" s="992"/>
      <c r="C28" s="948"/>
      <c r="D28" s="507"/>
      <c r="E28" s="508"/>
      <c r="F28" s="941"/>
      <c r="G28" s="509"/>
      <c r="H28" s="980"/>
      <c r="I28" s="510"/>
      <c r="J28" s="510"/>
      <c r="K28" s="510"/>
      <c r="L28" s="510"/>
      <c r="M28" s="511"/>
      <c r="N28" s="491"/>
    </row>
    <row r="29" spans="1:14" ht="39.75" customHeight="1" thickTop="1">
      <c r="A29" s="512" t="s">
        <v>663</v>
      </c>
      <c r="B29" s="492"/>
      <c r="C29" s="513"/>
      <c r="D29" s="514"/>
      <c r="E29" s="504"/>
      <c r="F29" s="504" t="s">
        <v>242</v>
      </c>
      <c r="G29" s="924"/>
      <c r="H29" s="515" t="s">
        <v>243</v>
      </c>
      <c r="I29" s="478"/>
      <c r="J29" s="478"/>
      <c r="K29" s="478"/>
      <c r="L29" s="478"/>
      <c r="M29" s="505"/>
      <c r="N29" s="491"/>
    </row>
    <row r="30" spans="1:14" ht="15.75" customHeight="1">
      <c r="A30" s="501"/>
      <c r="B30" s="492"/>
      <c r="C30" s="513"/>
      <c r="D30" s="514">
        <v>6058</v>
      </c>
      <c r="E30" s="468" t="s">
        <v>244</v>
      </c>
      <c r="F30" s="504"/>
      <c r="G30" s="981"/>
      <c r="H30" s="515"/>
      <c r="I30" s="478">
        <v>2440137</v>
      </c>
      <c r="J30" s="460" t="s">
        <v>812</v>
      </c>
      <c r="K30" s="459">
        <v>2374776</v>
      </c>
      <c r="L30" s="478">
        <v>65361</v>
      </c>
      <c r="M30" s="461" t="s">
        <v>812</v>
      </c>
      <c r="N30" s="491"/>
    </row>
    <row r="31" spans="1:14" ht="15.75" customHeight="1">
      <c r="A31" s="501"/>
      <c r="B31" s="492"/>
      <c r="C31" s="513"/>
      <c r="D31" s="514">
        <v>6059</v>
      </c>
      <c r="E31" s="468" t="s">
        <v>245</v>
      </c>
      <c r="F31" s="504"/>
      <c r="G31" s="520"/>
      <c r="H31" s="515"/>
      <c r="I31" s="478">
        <v>1354955</v>
      </c>
      <c r="J31" s="478">
        <v>69963</v>
      </c>
      <c r="K31" s="478">
        <v>1250353</v>
      </c>
      <c r="L31" s="478">
        <v>34639</v>
      </c>
      <c r="M31" s="461" t="s">
        <v>812</v>
      </c>
      <c r="N31" s="491"/>
    </row>
    <row r="32" spans="1:14" ht="25.5" customHeight="1">
      <c r="A32" s="521"/>
      <c r="B32" s="522"/>
      <c r="C32" s="523"/>
      <c r="D32" s="440" t="s">
        <v>231</v>
      </c>
      <c r="E32" s="524"/>
      <c r="F32" s="525"/>
      <c r="G32" s="526"/>
      <c r="H32" s="527"/>
      <c r="I32" s="528">
        <f>SUM(I30:I31)</f>
        <v>3795092</v>
      </c>
      <c r="J32" s="482">
        <v>69963</v>
      </c>
      <c r="K32" s="482">
        <f>SUM(K30:K31)</f>
        <v>3625129</v>
      </c>
      <c r="L32" s="482">
        <f>SUM(L30:L31)</f>
        <v>100000</v>
      </c>
      <c r="M32" s="461" t="s">
        <v>812</v>
      </c>
      <c r="N32" s="491"/>
    </row>
    <row r="33" spans="1:13" ht="27" customHeight="1">
      <c r="A33" s="529" t="s">
        <v>671</v>
      </c>
      <c r="B33" s="530"/>
      <c r="C33" s="531"/>
      <c r="D33" s="532"/>
      <c r="E33" s="533"/>
      <c r="F33" s="533" t="s">
        <v>246</v>
      </c>
      <c r="G33" s="982" t="s">
        <v>247</v>
      </c>
      <c r="H33" s="534" t="s">
        <v>248</v>
      </c>
      <c r="I33" s="535"/>
      <c r="J33" s="535"/>
      <c r="K33" s="535"/>
      <c r="L33" s="535"/>
      <c r="M33" s="536"/>
    </row>
    <row r="34" spans="1:13" ht="15.75" customHeight="1">
      <c r="A34" s="537"/>
      <c r="B34" s="538"/>
      <c r="C34" s="513"/>
      <c r="D34" s="514">
        <v>6058</v>
      </c>
      <c r="E34" s="468" t="s">
        <v>244</v>
      </c>
      <c r="F34" s="504"/>
      <c r="G34" s="983"/>
      <c r="H34" s="515"/>
      <c r="I34" s="478">
        <v>4498260</v>
      </c>
      <c r="J34" s="460" t="s">
        <v>812</v>
      </c>
      <c r="K34" s="539">
        <v>4236815</v>
      </c>
      <c r="L34" s="478">
        <v>261445</v>
      </c>
      <c r="M34" s="461" t="s">
        <v>812</v>
      </c>
    </row>
    <row r="35" spans="1:13" ht="15.75" customHeight="1">
      <c r="A35" s="537"/>
      <c r="B35" s="540"/>
      <c r="C35" s="513"/>
      <c r="D35" s="514">
        <v>6059</v>
      </c>
      <c r="E35" s="468" t="s">
        <v>245</v>
      </c>
      <c r="F35" s="504"/>
      <c r="G35" s="493"/>
      <c r="H35" s="515"/>
      <c r="I35" s="478">
        <v>2558092</v>
      </c>
      <c r="J35" s="478">
        <v>188552</v>
      </c>
      <c r="K35" s="478">
        <v>2230985</v>
      </c>
      <c r="L35" s="478">
        <v>138555</v>
      </c>
      <c r="M35" s="461" t="s">
        <v>812</v>
      </c>
    </row>
    <row r="36" spans="1:13" ht="15.75" customHeight="1">
      <c r="A36" s="537"/>
      <c r="B36" s="541"/>
      <c r="C36" s="513"/>
      <c r="D36" s="542" t="s">
        <v>231</v>
      </c>
      <c r="E36" s="543"/>
      <c r="F36" s="504"/>
      <c r="G36" s="493"/>
      <c r="H36" s="515"/>
      <c r="I36" s="478">
        <f>SUM(I34:I35)</f>
        <v>7056352</v>
      </c>
      <c r="J36" s="478">
        <v>188552</v>
      </c>
      <c r="K36" s="478">
        <f>SUM(K34:K35)</f>
        <v>6467800</v>
      </c>
      <c r="L36" s="478">
        <f>SUM(L34:L35)</f>
        <v>400000</v>
      </c>
      <c r="M36" s="461" t="s">
        <v>812</v>
      </c>
    </row>
    <row r="37" spans="1:13" ht="24">
      <c r="A37" s="544" t="s">
        <v>673</v>
      </c>
      <c r="B37" s="513"/>
      <c r="C37" s="541"/>
      <c r="D37" s="532"/>
      <c r="E37" s="533"/>
      <c r="F37" s="533" t="s">
        <v>249</v>
      </c>
      <c r="G37" s="982" t="s">
        <v>250</v>
      </c>
      <c r="H37" s="534" t="s">
        <v>248</v>
      </c>
      <c r="I37" s="535"/>
      <c r="J37" s="535"/>
      <c r="K37" s="535"/>
      <c r="L37" s="535"/>
      <c r="M37" s="545"/>
    </row>
    <row r="38" spans="1:13" ht="19.5" customHeight="1">
      <c r="A38" s="537"/>
      <c r="B38" s="513"/>
      <c r="C38" s="513"/>
      <c r="D38" s="514">
        <v>6058</v>
      </c>
      <c r="E38" s="468" t="s">
        <v>244</v>
      </c>
      <c r="F38" s="504"/>
      <c r="G38" s="983"/>
      <c r="H38" s="515"/>
      <c r="I38" s="478">
        <v>2557643</v>
      </c>
      <c r="J38" s="460" t="s">
        <v>812</v>
      </c>
      <c r="K38" s="546">
        <v>2046115</v>
      </c>
      <c r="L38" s="478">
        <v>511528</v>
      </c>
      <c r="M38" s="461" t="s">
        <v>812</v>
      </c>
    </row>
    <row r="39" spans="1:13" ht="20.25" customHeight="1">
      <c r="A39" s="537"/>
      <c r="B39" s="513"/>
      <c r="C39" s="513"/>
      <c r="D39" s="514">
        <v>6059</v>
      </c>
      <c r="E39" s="468" t="s">
        <v>245</v>
      </c>
      <c r="F39" s="504"/>
      <c r="G39" s="493"/>
      <c r="H39" s="515"/>
      <c r="I39" s="478">
        <v>1411309</v>
      </c>
      <c r="J39" s="478">
        <v>64380</v>
      </c>
      <c r="K39" s="547">
        <v>1075839</v>
      </c>
      <c r="L39" s="478">
        <v>271090</v>
      </c>
      <c r="M39" s="461" t="s">
        <v>812</v>
      </c>
    </row>
    <row r="40" spans="1:13" ht="21" customHeight="1">
      <c r="A40" s="537"/>
      <c r="B40" s="513"/>
      <c r="C40" s="513"/>
      <c r="D40" s="440" t="s">
        <v>231</v>
      </c>
      <c r="E40" s="524"/>
      <c r="F40" s="525"/>
      <c r="G40" s="551"/>
      <c r="H40" s="527"/>
      <c r="I40" s="482">
        <f>SUM(I38:I39)</f>
        <v>3968952</v>
      </c>
      <c r="J40" s="482">
        <v>64380</v>
      </c>
      <c r="K40" s="528">
        <f>SUM(K38:K39)</f>
        <v>3121954</v>
      </c>
      <c r="L40" s="482">
        <f>SUM(L38:L39)</f>
        <v>782618</v>
      </c>
      <c r="M40" s="552" t="s">
        <v>812</v>
      </c>
    </row>
    <row r="41" spans="1:13" ht="24" customHeight="1">
      <c r="A41" s="537"/>
      <c r="B41" s="538"/>
      <c r="C41" s="513"/>
      <c r="D41" s="514"/>
      <c r="E41" s="504"/>
      <c r="F41" s="504" t="s">
        <v>251</v>
      </c>
      <c r="G41" s="954"/>
      <c r="H41" s="515" t="s">
        <v>243</v>
      </c>
      <c r="I41" s="478"/>
      <c r="J41" s="478"/>
      <c r="K41" s="478"/>
      <c r="L41" s="478"/>
      <c r="M41" s="553"/>
    </row>
    <row r="42" spans="1:13" ht="18" customHeight="1">
      <c r="A42" s="537"/>
      <c r="B42" s="538"/>
      <c r="C42" s="513"/>
      <c r="D42" s="514">
        <v>6058</v>
      </c>
      <c r="E42" s="468" t="s">
        <v>244</v>
      </c>
      <c r="F42" s="504"/>
      <c r="G42" s="981"/>
      <c r="H42" s="515"/>
      <c r="I42" s="478">
        <v>9496040</v>
      </c>
      <c r="J42" s="460" t="s">
        <v>812</v>
      </c>
      <c r="K42" s="539">
        <v>8657706</v>
      </c>
      <c r="L42" s="478">
        <v>838334</v>
      </c>
      <c r="M42" s="461" t="s">
        <v>812</v>
      </c>
    </row>
    <row r="43" spans="1:13" ht="18" customHeight="1">
      <c r="A43" s="537"/>
      <c r="B43" s="538"/>
      <c r="C43" s="513"/>
      <c r="D43" s="514">
        <v>6059</v>
      </c>
      <c r="E43" s="468" t="s">
        <v>245</v>
      </c>
      <c r="F43" s="504"/>
      <c r="G43" s="493"/>
      <c r="H43" s="515"/>
      <c r="I43" s="478">
        <v>5324356</v>
      </c>
      <c r="J43" s="478">
        <v>322895</v>
      </c>
      <c r="K43" s="478">
        <v>4557177</v>
      </c>
      <c r="L43" s="478">
        <v>444284</v>
      </c>
      <c r="M43" s="461" t="s">
        <v>812</v>
      </c>
    </row>
    <row r="44" spans="1:13" ht="18" customHeight="1">
      <c r="A44" s="554"/>
      <c r="B44" s="555"/>
      <c r="C44" s="523"/>
      <c r="D44" s="542" t="s">
        <v>231</v>
      </c>
      <c r="E44" s="543"/>
      <c r="F44" s="504"/>
      <c r="G44" s="493"/>
      <c r="H44" s="515"/>
      <c r="I44" s="478">
        <f>SUM(I42:I43)</f>
        <v>14820396</v>
      </c>
      <c r="J44" s="478">
        <v>322895</v>
      </c>
      <c r="K44" s="478">
        <f>SUM(K42:K43)</f>
        <v>13214883</v>
      </c>
      <c r="L44" s="478">
        <f>SUM(L42:L43)</f>
        <v>1282618</v>
      </c>
      <c r="M44" s="552" t="s">
        <v>812</v>
      </c>
    </row>
    <row r="45" spans="1:13" ht="31.5" customHeight="1">
      <c r="A45" s="444"/>
      <c r="B45" s="556">
        <v>750</v>
      </c>
      <c r="C45" s="557"/>
      <c r="D45" s="965"/>
      <c r="E45" s="487" t="s">
        <v>252</v>
      </c>
      <c r="F45" s="488"/>
      <c r="G45" s="944" t="s">
        <v>253</v>
      </c>
      <c r="H45" s="489"/>
      <c r="I45" s="967"/>
      <c r="J45" s="967"/>
      <c r="K45" s="967"/>
      <c r="L45" s="967"/>
      <c r="M45" s="558"/>
    </row>
    <row r="46" spans="1:13" ht="16.5" customHeight="1">
      <c r="A46" s="936" t="s">
        <v>674</v>
      </c>
      <c r="B46" s="502"/>
      <c r="C46" s="502">
        <v>75023</v>
      </c>
      <c r="D46" s="966"/>
      <c r="E46" s="499" t="s">
        <v>254</v>
      </c>
      <c r="F46" s="939" t="s">
        <v>255</v>
      </c>
      <c r="G46" s="885"/>
      <c r="H46" s="946" t="s">
        <v>256</v>
      </c>
      <c r="I46" s="968"/>
      <c r="J46" s="968"/>
      <c r="K46" s="968"/>
      <c r="L46" s="968"/>
      <c r="M46" s="559"/>
    </row>
    <row r="47" spans="1:13" ht="15.75" customHeight="1">
      <c r="A47" s="961"/>
      <c r="B47" s="502"/>
      <c r="C47" s="502"/>
      <c r="D47" s="514">
        <v>6055</v>
      </c>
      <c r="E47" s="561" t="s">
        <v>257</v>
      </c>
      <c r="F47" s="939"/>
      <c r="G47" s="942"/>
      <c r="H47" s="963"/>
      <c r="I47" s="547">
        <v>400516</v>
      </c>
      <c r="J47" s="460" t="s">
        <v>812</v>
      </c>
      <c r="K47" s="547">
        <v>67436</v>
      </c>
      <c r="L47" s="478">
        <v>166540</v>
      </c>
      <c r="M47" s="562">
        <v>166540</v>
      </c>
    </row>
    <row r="48" spans="1:13" ht="17.25" customHeight="1">
      <c r="A48" s="961"/>
      <c r="B48" s="502"/>
      <c r="C48" s="502"/>
      <c r="D48" s="514">
        <v>6056</v>
      </c>
      <c r="E48" s="468" t="s">
        <v>258</v>
      </c>
      <c r="F48" s="939"/>
      <c r="G48" s="942"/>
      <c r="H48" s="963"/>
      <c r="I48" s="547">
        <v>95004</v>
      </c>
      <c r="J48" s="460" t="s">
        <v>812</v>
      </c>
      <c r="K48" s="547">
        <v>31668</v>
      </c>
      <c r="L48" s="478">
        <v>31668</v>
      </c>
      <c r="M48" s="562">
        <v>31668</v>
      </c>
    </row>
    <row r="49" spans="1:13" ht="17.25" customHeight="1" thickBot="1">
      <c r="A49" s="978"/>
      <c r="B49" s="506"/>
      <c r="C49" s="506"/>
      <c r="D49" s="563" t="s">
        <v>231</v>
      </c>
      <c r="E49" s="564"/>
      <c r="F49" s="979"/>
      <c r="G49" s="943"/>
      <c r="H49" s="980"/>
      <c r="I49" s="565">
        <f>SUM(I47:I48)</f>
        <v>495520</v>
      </c>
      <c r="J49" s="566" t="s">
        <v>812</v>
      </c>
      <c r="K49" s="565">
        <f>SUM(K47:K48)</f>
        <v>99104</v>
      </c>
      <c r="L49" s="510">
        <f>SUM(L47:L48)</f>
        <v>198208</v>
      </c>
      <c r="M49" s="567">
        <f>SUM(M47:M48)</f>
        <v>198208</v>
      </c>
    </row>
    <row r="50" spans="1:13" ht="18.75" customHeight="1" thickTop="1">
      <c r="A50" s="560"/>
      <c r="B50" s="502"/>
      <c r="C50" s="502"/>
      <c r="D50" s="542"/>
      <c r="E50" s="561" t="s">
        <v>257</v>
      </c>
      <c r="F50" s="971" t="s">
        <v>259</v>
      </c>
      <c r="G50" s="972"/>
      <c r="H50" s="515"/>
      <c r="I50" s="568" t="s">
        <v>260</v>
      </c>
      <c r="J50" s="460" t="s">
        <v>812</v>
      </c>
      <c r="K50" s="569" t="s">
        <v>261</v>
      </c>
      <c r="L50" s="576" t="s">
        <v>262</v>
      </c>
      <c r="M50" s="577" t="s">
        <v>262</v>
      </c>
    </row>
    <row r="51" spans="1:13" ht="18" customHeight="1">
      <c r="A51" s="560"/>
      <c r="B51" s="502"/>
      <c r="C51" s="502"/>
      <c r="D51" s="542"/>
      <c r="E51" s="457" t="s">
        <v>258</v>
      </c>
      <c r="F51" s="973"/>
      <c r="G51" s="972"/>
      <c r="H51" s="515"/>
      <c r="I51" s="568" t="s">
        <v>263</v>
      </c>
      <c r="J51" s="460" t="s">
        <v>812</v>
      </c>
      <c r="K51" s="569" t="s">
        <v>264</v>
      </c>
      <c r="L51" s="576" t="s">
        <v>264</v>
      </c>
      <c r="M51" s="577" t="s">
        <v>264</v>
      </c>
    </row>
    <row r="52" spans="1:13" ht="18" customHeight="1">
      <c r="A52" s="560"/>
      <c r="B52" s="502"/>
      <c r="C52" s="502"/>
      <c r="D52" s="542"/>
      <c r="E52" s="457" t="s">
        <v>231</v>
      </c>
      <c r="F52" s="974"/>
      <c r="G52" s="975"/>
      <c r="H52" s="515"/>
      <c r="I52" s="568" t="s">
        <v>265</v>
      </c>
      <c r="J52" s="460" t="s">
        <v>812</v>
      </c>
      <c r="K52" s="569" t="s">
        <v>266</v>
      </c>
      <c r="L52" s="576" t="s">
        <v>267</v>
      </c>
      <c r="M52" s="577" t="s">
        <v>267</v>
      </c>
    </row>
    <row r="53" spans="1:18" s="41" customFormat="1" ht="26.25" customHeight="1">
      <c r="A53" s="444"/>
      <c r="B53" s="556">
        <v>801</v>
      </c>
      <c r="C53" s="557"/>
      <c r="D53" s="965"/>
      <c r="E53" s="487" t="s">
        <v>268</v>
      </c>
      <c r="F53" s="488" t="s">
        <v>269</v>
      </c>
      <c r="G53" s="954" t="s">
        <v>99</v>
      </c>
      <c r="H53" s="489"/>
      <c r="I53" s="967"/>
      <c r="J53" s="967"/>
      <c r="K53" s="967"/>
      <c r="L53" s="967"/>
      <c r="M53" s="558"/>
      <c r="N53" s="44"/>
      <c r="O53" s="44"/>
      <c r="P53" s="44"/>
      <c r="Q53" s="44"/>
      <c r="R53" s="44"/>
    </row>
    <row r="54" spans="1:18" s="41" customFormat="1" ht="12.75">
      <c r="A54" s="936" t="s">
        <v>675</v>
      </c>
      <c r="B54" s="502"/>
      <c r="C54" s="502">
        <v>80101</v>
      </c>
      <c r="D54" s="976"/>
      <c r="E54" s="499" t="s">
        <v>270</v>
      </c>
      <c r="F54" s="939" t="s">
        <v>271</v>
      </c>
      <c r="G54" s="924"/>
      <c r="H54" s="946" t="s">
        <v>248</v>
      </c>
      <c r="I54" s="968"/>
      <c r="J54" s="968"/>
      <c r="K54" s="968"/>
      <c r="L54" s="960"/>
      <c r="M54" s="559"/>
      <c r="N54" s="44"/>
      <c r="O54" s="44"/>
      <c r="P54" s="44"/>
      <c r="Q54" s="44"/>
      <c r="R54" s="44"/>
    </row>
    <row r="55" spans="1:18" s="41" customFormat="1" ht="12.75">
      <c r="A55" s="961"/>
      <c r="B55" s="502"/>
      <c r="C55" s="502"/>
      <c r="D55" s="514"/>
      <c r="E55" s="499"/>
      <c r="F55" s="939"/>
      <c r="G55" s="924"/>
      <c r="H55" s="963"/>
      <c r="I55" s="478"/>
      <c r="J55" s="478"/>
      <c r="K55" s="478"/>
      <c r="L55" s="578"/>
      <c r="M55" s="559"/>
      <c r="N55" s="44"/>
      <c r="O55" s="44"/>
      <c r="P55" s="44"/>
      <c r="Q55" s="44"/>
      <c r="R55" s="44"/>
    </row>
    <row r="56" spans="1:18" s="41" customFormat="1" ht="18.75" customHeight="1">
      <c r="A56" s="961"/>
      <c r="B56" s="502"/>
      <c r="C56" s="502"/>
      <c r="D56" s="579">
        <v>6050</v>
      </c>
      <c r="E56" s="580" t="s">
        <v>272</v>
      </c>
      <c r="F56" s="939"/>
      <c r="G56" s="924"/>
      <c r="H56" s="963"/>
      <c r="I56" s="478">
        <v>757000</v>
      </c>
      <c r="J56" s="478">
        <v>349000</v>
      </c>
      <c r="K56" s="478">
        <v>408000</v>
      </c>
      <c r="L56" s="460" t="s">
        <v>812</v>
      </c>
      <c r="M56" s="461" t="s">
        <v>812</v>
      </c>
      <c r="N56" s="44"/>
      <c r="O56" s="44"/>
      <c r="P56" s="44"/>
      <c r="Q56" s="44"/>
      <c r="R56" s="44"/>
    </row>
    <row r="57" spans="1:18" s="41" customFormat="1" ht="15" customHeight="1">
      <c r="A57" s="961"/>
      <c r="B57" s="502"/>
      <c r="C57" s="502"/>
      <c r="D57" s="514">
        <v>6050</v>
      </c>
      <c r="E57" s="468" t="s">
        <v>273</v>
      </c>
      <c r="F57" s="939"/>
      <c r="G57" s="924"/>
      <c r="H57" s="963"/>
      <c r="I57" s="581">
        <v>3239471</v>
      </c>
      <c r="J57" s="582">
        <v>914850</v>
      </c>
      <c r="K57" s="581">
        <v>1143772</v>
      </c>
      <c r="L57" s="581">
        <v>1180849</v>
      </c>
      <c r="M57" s="461" t="s">
        <v>812</v>
      </c>
      <c r="N57" s="44"/>
      <c r="O57" s="44"/>
      <c r="P57" s="44"/>
      <c r="Q57" s="44"/>
      <c r="R57" s="44"/>
    </row>
    <row r="58" spans="1:18" s="41" customFormat="1" ht="15" customHeight="1">
      <c r="A58" s="969"/>
      <c r="B58" s="583"/>
      <c r="C58" s="583"/>
      <c r="D58" s="440" t="s">
        <v>231</v>
      </c>
      <c r="E58" s="584"/>
      <c r="F58" s="970"/>
      <c r="G58" s="977"/>
      <c r="H58" s="964"/>
      <c r="I58" s="528">
        <f>SUM(I56:I57)</f>
        <v>3996471</v>
      </c>
      <c r="J58" s="482">
        <f>SUM(J56:J57)</f>
        <v>1263850</v>
      </c>
      <c r="K58" s="482">
        <f>SUM(K56:K57)</f>
        <v>1551772</v>
      </c>
      <c r="L58" s="585">
        <v>1180849</v>
      </c>
      <c r="M58" s="461" t="s">
        <v>812</v>
      </c>
      <c r="N58" s="44"/>
      <c r="O58" s="44"/>
      <c r="P58" s="44"/>
      <c r="Q58" s="44"/>
      <c r="R58" s="44"/>
    </row>
    <row r="59" spans="1:13" ht="26.25" customHeight="1">
      <c r="A59" s="444"/>
      <c r="B59" s="556">
        <v>900</v>
      </c>
      <c r="C59" s="557"/>
      <c r="D59" s="965"/>
      <c r="E59" s="487" t="s">
        <v>274</v>
      </c>
      <c r="F59" s="488" t="s">
        <v>275</v>
      </c>
      <c r="G59" s="944" t="s">
        <v>276</v>
      </c>
      <c r="H59" s="489"/>
      <c r="I59" s="957"/>
      <c r="J59" s="957"/>
      <c r="K59" s="957"/>
      <c r="L59" s="959"/>
      <c r="M59" s="558"/>
    </row>
    <row r="60" spans="1:13" ht="24" customHeight="1">
      <c r="A60" s="936" t="s">
        <v>695</v>
      </c>
      <c r="B60" s="502"/>
      <c r="C60" s="502">
        <v>90001</v>
      </c>
      <c r="D60" s="966"/>
      <c r="E60" s="499" t="s">
        <v>277</v>
      </c>
      <c r="F60" s="939" t="s">
        <v>278</v>
      </c>
      <c r="G60" s="885"/>
      <c r="H60" s="946" t="s">
        <v>279</v>
      </c>
      <c r="I60" s="958"/>
      <c r="J60" s="958"/>
      <c r="K60" s="958"/>
      <c r="L60" s="960"/>
      <c r="M60" s="559"/>
    </row>
    <row r="61" spans="1:13" ht="15" customHeight="1">
      <c r="A61" s="961"/>
      <c r="B61" s="502"/>
      <c r="C61" s="502"/>
      <c r="D61" s="446">
        <v>6050</v>
      </c>
      <c r="E61" s="457" t="s">
        <v>280</v>
      </c>
      <c r="F61" s="940"/>
      <c r="G61" s="942"/>
      <c r="H61" s="963"/>
      <c r="I61" s="547">
        <v>1523700</v>
      </c>
      <c r="J61" s="546">
        <v>609300</v>
      </c>
      <c r="K61" s="547">
        <v>914400</v>
      </c>
      <c r="L61" s="460" t="s">
        <v>812</v>
      </c>
      <c r="M61" s="461" t="s">
        <v>812</v>
      </c>
    </row>
    <row r="62" spans="1:13" ht="15" customHeight="1">
      <c r="A62" s="961"/>
      <c r="B62" s="502"/>
      <c r="C62" s="502"/>
      <c r="D62" s="446">
        <v>6050</v>
      </c>
      <c r="E62" s="457" t="s">
        <v>281</v>
      </c>
      <c r="F62" s="940"/>
      <c r="G62" s="942"/>
      <c r="H62" s="963"/>
      <c r="I62" s="547">
        <v>381000</v>
      </c>
      <c r="J62" s="547">
        <v>152400</v>
      </c>
      <c r="K62" s="547">
        <v>228600</v>
      </c>
      <c r="L62" s="460" t="s">
        <v>812</v>
      </c>
      <c r="M62" s="461" t="s">
        <v>812</v>
      </c>
    </row>
    <row r="63" spans="1:13" ht="15" customHeight="1">
      <c r="A63" s="961"/>
      <c r="B63" s="502"/>
      <c r="C63" s="502"/>
      <c r="D63" s="446">
        <v>6050</v>
      </c>
      <c r="E63" s="468" t="s">
        <v>282</v>
      </c>
      <c r="F63" s="940"/>
      <c r="G63" s="942"/>
      <c r="H63" s="963"/>
      <c r="I63" s="547">
        <v>117339</v>
      </c>
      <c r="J63" s="547">
        <v>67330</v>
      </c>
      <c r="K63" s="547">
        <v>50009</v>
      </c>
      <c r="L63" s="460" t="s">
        <v>812</v>
      </c>
      <c r="M63" s="461" t="s">
        <v>812</v>
      </c>
    </row>
    <row r="64" spans="1:13" ht="15" customHeight="1">
      <c r="A64" s="961"/>
      <c r="B64" s="502"/>
      <c r="C64" s="502"/>
      <c r="D64" s="440" t="s">
        <v>231</v>
      </c>
      <c r="E64" s="586"/>
      <c r="F64" s="962"/>
      <c r="G64" s="942"/>
      <c r="H64" s="964"/>
      <c r="I64" s="528">
        <f>SUM(I61:I63)</f>
        <v>2022039</v>
      </c>
      <c r="J64" s="528">
        <f>SUM(J61:J63)</f>
        <v>829030</v>
      </c>
      <c r="K64" s="528">
        <f>SUM(K61:K63)</f>
        <v>1193009</v>
      </c>
      <c r="L64" s="587" t="s">
        <v>812</v>
      </c>
      <c r="M64" s="552" t="s">
        <v>812</v>
      </c>
    </row>
    <row r="65" spans="1:13" ht="9.75" customHeight="1">
      <c r="A65" s="936" t="s">
        <v>696</v>
      </c>
      <c r="B65" s="502"/>
      <c r="C65" s="502"/>
      <c r="D65" s="514"/>
      <c r="E65" s="504"/>
      <c r="F65" s="949" t="s">
        <v>283</v>
      </c>
      <c r="G65" s="954" t="s">
        <v>276</v>
      </c>
      <c r="H65" s="955" t="s">
        <v>279</v>
      </c>
      <c r="I65" s="547"/>
      <c r="J65" s="547"/>
      <c r="K65" s="547"/>
      <c r="L65" s="478"/>
      <c r="M65" s="545"/>
    </row>
    <row r="66" spans="1:13" ht="13.5" customHeight="1">
      <c r="A66" s="936"/>
      <c r="B66" s="502"/>
      <c r="C66" s="502"/>
      <c r="D66" s="446">
        <v>6050</v>
      </c>
      <c r="E66" s="561" t="s">
        <v>284</v>
      </c>
      <c r="F66" s="950"/>
      <c r="G66" s="924"/>
      <c r="H66" s="956"/>
      <c r="I66" s="547">
        <v>2116000</v>
      </c>
      <c r="J66" s="460" t="s">
        <v>812</v>
      </c>
      <c r="K66" s="546">
        <v>2116000</v>
      </c>
      <c r="L66" s="460" t="s">
        <v>812</v>
      </c>
      <c r="M66" s="461" t="s">
        <v>812</v>
      </c>
    </row>
    <row r="67" spans="1:13" ht="14.25" customHeight="1">
      <c r="A67" s="936"/>
      <c r="B67" s="502"/>
      <c r="C67" s="502"/>
      <c r="D67" s="446">
        <v>6050</v>
      </c>
      <c r="E67" s="498" t="s">
        <v>285</v>
      </c>
      <c r="F67" s="950"/>
      <c r="G67" s="924"/>
      <c r="H67" s="956"/>
      <c r="I67" s="547">
        <v>529201</v>
      </c>
      <c r="J67" s="547">
        <v>87556</v>
      </c>
      <c r="K67" s="478">
        <v>441645</v>
      </c>
      <c r="L67" s="460" t="s">
        <v>812</v>
      </c>
      <c r="M67" s="461" t="s">
        <v>812</v>
      </c>
    </row>
    <row r="68" spans="1:13" ht="12.75" customHeight="1">
      <c r="A68" s="936"/>
      <c r="B68" s="502"/>
      <c r="C68" s="502"/>
      <c r="D68" s="542" t="s">
        <v>231</v>
      </c>
      <c r="E68" s="504"/>
      <c r="F68" s="950"/>
      <c r="G68" s="924"/>
      <c r="H68" s="956"/>
      <c r="I68" s="547">
        <f>SUM(I66:I67)</f>
        <v>2645201</v>
      </c>
      <c r="J68" s="547">
        <f>SUM(J67)</f>
        <v>87556</v>
      </c>
      <c r="K68" s="478">
        <f>SUM(K66:K67)</f>
        <v>2557645</v>
      </c>
      <c r="L68" s="460" t="s">
        <v>812</v>
      </c>
      <c r="M68" s="461" t="s">
        <v>812</v>
      </c>
    </row>
    <row r="69" spans="1:13" ht="12.75" customHeight="1">
      <c r="A69" s="936" t="s">
        <v>697</v>
      </c>
      <c r="B69" s="953"/>
      <c r="C69" s="947"/>
      <c r="D69" s="588"/>
      <c r="E69" s="589"/>
      <c r="F69" s="949" t="s">
        <v>286</v>
      </c>
      <c r="G69" s="944" t="s">
        <v>287</v>
      </c>
      <c r="H69" s="945" t="s">
        <v>288</v>
      </c>
      <c r="I69" s="490"/>
      <c r="J69" s="490"/>
      <c r="K69" s="490"/>
      <c r="L69" s="490"/>
      <c r="M69" s="466"/>
    </row>
    <row r="70" spans="1:13" ht="15" customHeight="1">
      <c r="A70" s="936"/>
      <c r="B70" s="947"/>
      <c r="C70" s="947"/>
      <c r="D70" s="446">
        <v>6058</v>
      </c>
      <c r="E70" s="561" t="s">
        <v>289</v>
      </c>
      <c r="F70" s="950"/>
      <c r="G70" s="942"/>
      <c r="H70" s="946"/>
      <c r="I70" s="547">
        <v>1819350</v>
      </c>
      <c r="J70" s="460" t="s">
        <v>812</v>
      </c>
      <c r="K70" s="460" t="s">
        <v>812</v>
      </c>
      <c r="L70" s="547">
        <v>1819350</v>
      </c>
      <c r="M70" s="461" t="s">
        <v>812</v>
      </c>
    </row>
    <row r="71" spans="1:13" ht="15" customHeight="1">
      <c r="A71" s="936"/>
      <c r="B71" s="947"/>
      <c r="C71" s="947"/>
      <c r="D71" s="446">
        <v>6059</v>
      </c>
      <c r="E71" s="498" t="s">
        <v>290</v>
      </c>
      <c r="F71" s="950"/>
      <c r="G71" s="942"/>
      <c r="H71" s="946"/>
      <c r="I71" s="547">
        <v>606450</v>
      </c>
      <c r="J71" s="546">
        <v>41343</v>
      </c>
      <c r="K71" s="547">
        <v>30000</v>
      </c>
      <c r="L71" s="547">
        <v>535107</v>
      </c>
      <c r="M71" s="461" t="s">
        <v>812</v>
      </c>
    </row>
    <row r="72" spans="1:13" ht="15" customHeight="1">
      <c r="A72" s="936"/>
      <c r="B72" s="947"/>
      <c r="C72" s="947"/>
      <c r="D72" s="542" t="s">
        <v>231</v>
      </c>
      <c r="E72" s="594"/>
      <c r="F72" s="950"/>
      <c r="G72" s="942"/>
      <c r="H72" s="946"/>
      <c r="I72" s="547">
        <f>SUM(I70:I71)</f>
        <v>2425800</v>
      </c>
      <c r="J72" s="547">
        <f>SUM(J71)</f>
        <v>41343</v>
      </c>
      <c r="K72" s="547">
        <f>SUM(K70:K71)</f>
        <v>30000</v>
      </c>
      <c r="L72" s="547">
        <f>SUM(L70:L71)</f>
        <v>2354457</v>
      </c>
      <c r="M72" s="461" t="s">
        <v>812</v>
      </c>
    </row>
    <row r="73" spans="1:13" ht="15" customHeight="1">
      <c r="A73" s="936" t="s">
        <v>698</v>
      </c>
      <c r="B73" s="947"/>
      <c r="C73" s="947"/>
      <c r="D73" s="595"/>
      <c r="E73" s="596"/>
      <c r="F73" s="949" t="s">
        <v>291</v>
      </c>
      <c r="G73" s="944" t="s">
        <v>287</v>
      </c>
      <c r="H73" s="945" t="s">
        <v>256</v>
      </c>
      <c r="I73" s="597"/>
      <c r="J73" s="597"/>
      <c r="K73" s="597"/>
      <c r="L73" s="597"/>
      <c r="M73" s="598"/>
    </row>
    <row r="74" spans="1:13" ht="15" customHeight="1">
      <c r="A74" s="936"/>
      <c r="B74" s="947"/>
      <c r="C74" s="947"/>
      <c r="D74" s="542"/>
      <c r="E74" s="594"/>
      <c r="F74" s="950"/>
      <c r="G74" s="885"/>
      <c r="H74" s="925"/>
      <c r="I74" s="547"/>
      <c r="J74" s="547"/>
      <c r="K74" s="547"/>
      <c r="L74" s="547"/>
      <c r="M74" s="461"/>
    </row>
    <row r="75" spans="1:13" ht="15" customHeight="1">
      <c r="A75" s="936"/>
      <c r="B75" s="947"/>
      <c r="C75" s="947"/>
      <c r="D75" s="446">
        <v>6050</v>
      </c>
      <c r="E75" s="561" t="s">
        <v>284</v>
      </c>
      <c r="F75" s="951"/>
      <c r="G75" s="942"/>
      <c r="H75" s="925"/>
      <c r="I75" s="547">
        <v>2400000</v>
      </c>
      <c r="J75" s="460" t="s">
        <v>812</v>
      </c>
      <c r="K75" s="460" t="s">
        <v>812</v>
      </c>
      <c r="L75" s="547">
        <v>1200000</v>
      </c>
      <c r="M75" s="473">
        <v>1200000</v>
      </c>
    </row>
    <row r="76" spans="1:13" ht="15" customHeight="1">
      <c r="A76" s="936"/>
      <c r="B76" s="947"/>
      <c r="C76" s="947"/>
      <c r="D76" s="446">
        <v>6050</v>
      </c>
      <c r="E76" s="498" t="s">
        <v>285</v>
      </c>
      <c r="F76" s="951"/>
      <c r="G76" s="942"/>
      <c r="H76" s="925"/>
      <c r="I76" s="547">
        <v>600000</v>
      </c>
      <c r="J76" s="460" t="s">
        <v>812</v>
      </c>
      <c r="K76" s="547">
        <v>160000</v>
      </c>
      <c r="L76" s="547">
        <v>200000</v>
      </c>
      <c r="M76" s="473">
        <v>240000</v>
      </c>
    </row>
    <row r="77" spans="1:13" ht="15" customHeight="1" thickBot="1">
      <c r="A77" s="937"/>
      <c r="B77" s="948"/>
      <c r="C77" s="948"/>
      <c r="D77" s="563" t="s">
        <v>231</v>
      </c>
      <c r="E77" s="599"/>
      <c r="F77" s="952"/>
      <c r="G77" s="943"/>
      <c r="H77" s="926"/>
      <c r="I77" s="565">
        <f>SUM(I75:I76)</f>
        <v>3000000</v>
      </c>
      <c r="J77" s="566" t="s">
        <v>812</v>
      </c>
      <c r="K77" s="565">
        <f>SUM(K76)</f>
        <v>160000</v>
      </c>
      <c r="L77" s="565">
        <f>SUM(L75:L76)</f>
        <v>1400000</v>
      </c>
      <c r="M77" s="600">
        <f>SUM(M75:M76)</f>
        <v>1440000</v>
      </c>
    </row>
    <row r="78" spans="1:13" ht="38.25" customHeight="1" thickTop="1">
      <c r="A78" s="936" t="s">
        <v>699</v>
      </c>
      <c r="B78" s="938">
        <v>921</v>
      </c>
      <c r="C78" s="502"/>
      <c r="D78" s="542"/>
      <c r="E78" s="601" t="s">
        <v>292</v>
      </c>
      <c r="F78" s="939" t="s">
        <v>293</v>
      </c>
      <c r="G78" s="885" t="s">
        <v>294</v>
      </c>
      <c r="H78" s="922" t="s">
        <v>295</v>
      </c>
      <c r="I78" s="547"/>
      <c r="J78" s="460"/>
      <c r="K78" s="547"/>
      <c r="L78" s="547"/>
      <c r="M78" s="473"/>
    </row>
    <row r="79" spans="1:13" ht="24.75" customHeight="1">
      <c r="A79" s="936"/>
      <c r="B79" s="925"/>
      <c r="C79" s="924">
        <v>92120</v>
      </c>
      <c r="D79" s="542"/>
      <c r="E79" s="468" t="s">
        <v>296</v>
      </c>
      <c r="F79" s="940"/>
      <c r="G79" s="885"/>
      <c r="H79" s="922"/>
      <c r="I79" s="547"/>
      <c r="J79" s="460"/>
      <c r="K79" s="547"/>
      <c r="L79" s="547"/>
      <c r="M79" s="473"/>
    </row>
    <row r="80" spans="1:13" ht="15" customHeight="1">
      <c r="A80" s="936"/>
      <c r="B80" s="925"/>
      <c r="C80" s="925"/>
      <c r="D80" s="467">
        <v>6058</v>
      </c>
      <c r="E80" s="468" t="s">
        <v>297</v>
      </c>
      <c r="F80" s="940"/>
      <c r="G80" s="942"/>
      <c r="H80" s="922"/>
      <c r="I80" s="547">
        <v>2452935</v>
      </c>
      <c r="J80" s="460" t="s">
        <v>812</v>
      </c>
      <c r="K80" s="547">
        <v>1226685</v>
      </c>
      <c r="L80" s="547">
        <v>1226250</v>
      </c>
      <c r="M80" s="461" t="s">
        <v>812</v>
      </c>
    </row>
    <row r="81" spans="1:13" ht="15" customHeight="1">
      <c r="A81" s="936"/>
      <c r="B81" s="925"/>
      <c r="C81" s="925"/>
      <c r="D81" s="467">
        <v>6059</v>
      </c>
      <c r="E81" s="468" t="s">
        <v>245</v>
      </c>
      <c r="F81" s="940"/>
      <c r="G81" s="942"/>
      <c r="H81" s="922"/>
      <c r="I81" s="547">
        <v>1374700</v>
      </c>
      <c r="J81" s="602">
        <v>557055</v>
      </c>
      <c r="K81" s="547">
        <v>408895</v>
      </c>
      <c r="L81" s="547">
        <v>408750</v>
      </c>
      <c r="M81" s="461" t="s">
        <v>812</v>
      </c>
    </row>
    <row r="82" spans="1:13" ht="15" customHeight="1" thickBot="1">
      <c r="A82" s="937"/>
      <c r="B82" s="926"/>
      <c r="C82" s="926"/>
      <c r="D82" s="603" t="s">
        <v>231</v>
      </c>
      <c r="E82" s="599"/>
      <c r="F82" s="941"/>
      <c r="G82" s="943"/>
      <c r="H82" s="923"/>
      <c r="I82" s="565">
        <f>SUM(I80:I81)</f>
        <v>3827635</v>
      </c>
      <c r="J82" s="604">
        <f>SUM(J81)</f>
        <v>557055</v>
      </c>
      <c r="K82" s="565">
        <f>SUM(K80:K81)</f>
        <v>1635580</v>
      </c>
      <c r="L82" s="565">
        <f>SUM(L80:L81)</f>
        <v>1635000</v>
      </c>
      <c r="M82" s="605" t="s">
        <v>812</v>
      </c>
    </row>
    <row r="83" spans="1:13" ht="12" customHeight="1" thickTop="1">
      <c r="A83" s="927" t="s">
        <v>231</v>
      </c>
      <c r="B83" s="928"/>
      <c r="C83" s="929"/>
      <c r="D83" s="551">
        <v>6058</v>
      </c>
      <c r="E83" s="606" t="s">
        <v>298</v>
      </c>
      <c r="F83" s="586"/>
      <c r="G83" s="607"/>
      <c r="H83" s="608"/>
      <c r="I83" s="528">
        <f aca="true" t="shared" si="0" ref="I83:I93">SUM(J83:M83)</f>
        <v>784260</v>
      </c>
      <c r="J83" s="609">
        <v>6552</v>
      </c>
      <c r="K83" s="610">
        <v>327708</v>
      </c>
      <c r="L83" s="587" t="s">
        <v>812</v>
      </c>
      <c r="M83" s="611">
        <v>450000</v>
      </c>
    </row>
    <row r="84" spans="1:13" ht="12.75" customHeight="1">
      <c r="A84" s="930"/>
      <c r="B84" s="928"/>
      <c r="C84" s="929"/>
      <c r="D84" s="551">
        <v>6059</v>
      </c>
      <c r="E84" s="606" t="s">
        <v>299</v>
      </c>
      <c r="F84" s="586"/>
      <c r="G84" s="607"/>
      <c r="H84" s="608"/>
      <c r="I84" s="482">
        <f t="shared" si="0"/>
        <v>478500</v>
      </c>
      <c r="J84" s="612" t="s">
        <v>812</v>
      </c>
      <c r="K84" s="613" t="s">
        <v>812</v>
      </c>
      <c r="L84" s="612" t="s">
        <v>812</v>
      </c>
      <c r="M84" s="614">
        <v>478500</v>
      </c>
    </row>
    <row r="85" spans="1:13" ht="12.75" customHeight="1">
      <c r="A85" s="930"/>
      <c r="B85" s="928"/>
      <c r="C85" s="929"/>
      <c r="D85" s="615">
        <v>6058</v>
      </c>
      <c r="E85" s="616" t="s">
        <v>300</v>
      </c>
      <c r="F85" s="617"/>
      <c r="G85" s="618"/>
      <c r="H85" s="619"/>
      <c r="I85" s="620">
        <f t="shared" si="0"/>
        <v>9496040</v>
      </c>
      <c r="J85" s="612" t="s">
        <v>812</v>
      </c>
      <c r="K85" s="621">
        <v>8657706</v>
      </c>
      <c r="L85" s="621">
        <v>838334</v>
      </c>
      <c r="M85" s="622" t="s">
        <v>812</v>
      </c>
    </row>
    <row r="86" spans="1:13" ht="12.75" customHeight="1">
      <c r="A86" s="930"/>
      <c r="B86" s="928"/>
      <c r="C86" s="929"/>
      <c r="D86" s="615">
        <v>6055</v>
      </c>
      <c r="E86" s="616" t="s">
        <v>301</v>
      </c>
      <c r="F86" s="617"/>
      <c r="G86" s="618"/>
      <c r="H86" s="619"/>
      <c r="I86" s="620">
        <f t="shared" si="0"/>
        <v>400516</v>
      </c>
      <c r="J86" s="612" t="s">
        <v>812</v>
      </c>
      <c r="K86" s="623">
        <v>67436</v>
      </c>
      <c r="L86" s="621">
        <v>166540</v>
      </c>
      <c r="M86" s="624">
        <v>166540</v>
      </c>
    </row>
    <row r="87" spans="1:13" ht="12.75" customHeight="1">
      <c r="A87" s="930"/>
      <c r="B87" s="928"/>
      <c r="C87" s="929"/>
      <c r="D87" s="625">
        <v>6050</v>
      </c>
      <c r="E87" s="626" t="s">
        <v>299</v>
      </c>
      <c r="F87" s="617"/>
      <c r="G87" s="618"/>
      <c r="H87" s="619"/>
      <c r="I87" s="621">
        <f t="shared" si="0"/>
        <v>757000</v>
      </c>
      <c r="J87" s="623">
        <v>349000</v>
      </c>
      <c r="K87" s="621">
        <v>408000</v>
      </c>
      <c r="L87" s="612" t="s">
        <v>812</v>
      </c>
      <c r="M87" s="622" t="s">
        <v>812</v>
      </c>
    </row>
    <row r="88" spans="1:13" ht="12.75" customHeight="1">
      <c r="A88" s="930"/>
      <c r="B88" s="928"/>
      <c r="C88" s="929"/>
      <c r="D88" s="327">
        <v>6050</v>
      </c>
      <c r="E88" s="627" t="s">
        <v>302</v>
      </c>
      <c r="F88" s="628"/>
      <c r="G88" s="629"/>
      <c r="H88" s="630"/>
      <c r="I88" s="631">
        <f t="shared" si="0"/>
        <v>1523700</v>
      </c>
      <c r="J88" s="632">
        <v>609300</v>
      </c>
      <c r="K88" s="621">
        <v>914400</v>
      </c>
      <c r="L88" s="612" t="s">
        <v>812</v>
      </c>
      <c r="M88" s="633" t="s">
        <v>812</v>
      </c>
    </row>
    <row r="89" spans="1:13" ht="12.75" customHeight="1">
      <c r="A89" s="930"/>
      <c r="B89" s="928"/>
      <c r="C89" s="929"/>
      <c r="D89" s="445">
        <v>6050</v>
      </c>
      <c r="E89" s="488" t="s">
        <v>303</v>
      </c>
      <c r="F89" s="634"/>
      <c r="G89" s="635"/>
      <c r="H89" s="449"/>
      <c r="I89" s="636">
        <f t="shared" si="0"/>
        <v>4897000</v>
      </c>
      <c r="J89" s="637">
        <v>152400</v>
      </c>
      <c r="K89" s="597">
        <v>2344600</v>
      </c>
      <c r="L89" s="636">
        <v>1200000</v>
      </c>
      <c r="M89" s="638">
        <v>1200000</v>
      </c>
    </row>
    <row r="90" spans="1:13" ht="12.75" customHeight="1">
      <c r="A90" s="930"/>
      <c r="B90" s="928"/>
      <c r="C90" s="929"/>
      <c r="D90" s="445">
        <v>6058</v>
      </c>
      <c r="E90" s="488" t="s">
        <v>304</v>
      </c>
      <c r="F90" s="634"/>
      <c r="G90" s="635"/>
      <c r="H90" s="449"/>
      <c r="I90" s="636">
        <f>SUM(J90:M90)</f>
        <v>4272285</v>
      </c>
      <c r="J90" s="612" t="s">
        <v>812</v>
      </c>
      <c r="K90" s="639">
        <v>1226685</v>
      </c>
      <c r="L90" s="636">
        <v>3045600</v>
      </c>
      <c r="M90" s="633" t="s">
        <v>812</v>
      </c>
    </row>
    <row r="91" spans="1:13" ht="12.75" customHeight="1">
      <c r="A91" s="930"/>
      <c r="B91" s="928"/>
      <c r="C91" s="929"/>
      <c r="D91" s="327">
        <v>6050</v>
      </c>
      <c r="E91" s="627" t="s">
        <v>305</v>
      </c>
      <c r="F91" s="628"/>
      <c r="G91" s="629"/>
      <c r="H91" s="630"/>
      <c r="I91" s="631">
        <f t="shared" si="0"/>
        <v>4486011</v>
      </c>
      <c r="J91" s="631">
        <v>1069736</v>
      </c>
      <c r="K91" s="621">
        <v>1795426</v>
      </c>
      <c r="L91" s="631">
        <v>1380849</v>
      </c>
      <c r="M91" s="640">
        <v>240000</v>
      </c>
    </row>
    <row r="92" spans="1:13" ht="12.75" customHeight="1">
      <c r="A92" s="930"/>
      <c r="B92" s="928"/>
      <c r="C92" s="929"/>
      <c r="D92" s="327">
        <v>6056</v>
      </c>
      <c r="E92" s="627" t="s">
        <v>305</v>
      </c>
      <c r="F92" s="628"/>
      <c r="G92" s="629"/>
      <c r="H92" s="630"/>
      <c r="I92" s="631">
        <f t="shared" si="0"/>
        <v>95004</v>
      </c>
      <c r="J92" s="612" t="s">
        <v>812</v>
      </c>
      <c r="K92" s="621">
        <v>31668</v>
      </c>
      <c r="L92" s="632">
        <v>31668</v>
      </c>
      <c r="M92" s="641">
        <v>31668</v>
      </c>
    </row>
    <row r="93" spans="1:13" ht="12.75" customHeight="1">
      <c r="A93" s="930"/>
      <c r="B93" s="928"/>
      <c r="C93" s="929"/>
      <c r="D93" s="327">
        <v>6059</v>
      </c>
      <c r="E93" s="627" t="s">
        <v>305</v>
      </c>
      <c r="F93" s="628"/>
      <c r="G93" s="629"/>
      <c r="H93" s="630"/>
      <c r="I93" s="631">
        <f t="shared" si="0"/>
        <v>8053493</v>
      </c>
      <c r="J93" s="631">
        <v>960306</v>
      </c>
      <c r="K93" s="621">
        <v>5178119</v>
      </c>
      <c r="L93" s="631">
        <v>1388141</v>
      </c>
      <c r="M93" s="641">
        <v>526927</v>
      </c>
    </row>
    <row r="94" spans="1:13" ht="26.25" customHeight="1" thickBot="1">
      <c r="A94" s="931"/>
      <c r="B94" s="932"/>
      <c r="C94" s="933"/>
      <c r="D94" s="445"/>
      <c r="E94" s="488" t="s">
        <v>306</v>
      </c>
      <c r="F94" s="634"/>
      <c r="G94" s="635"/>
      <c r="H94" s="449"/>
      <c r="I94" s="636">
        <f>SUM(I91:I93)</f>
        <v>12634508</v>
      </c>
      <c r="J94" s="636">
        <f>SUM(J91:J93)</f>
        <v>2030042</v>
      </c>
      <c r="K94" s="597">
        <f>SUM(K91:K93)</f>
        <v>7005213</v>
      </c>
      <c r="L94" s="636">
        <f>SUM(L91:L93)</f>
        <v>2800658</v>
      </c>
      <c r="M94" s="643">
        <f>SUM(M91:M93)</f>
        <v>798595</v>
      </c>
    </row>
    <row r="95" spans="1:13" ht="14.25" thickBot="1" thickTop="1">
      <c r="A95" s="934" t="s">
        <v>307</v>
      </c>
      <c r="B95" s="935"/>
      <c r="C95" s="935"/>
      <c r="D95" s="644" t="s">
        <v>308</v>
      </c>
      <c r="E95" s="645"/>
      <c r="F95" s="646"/>
      <c r="G95" s="647"/>
      <c r="H95" s="648"/>
      <c r="I95" s="649">
        <f>SUM(I83:I93)</f>
        <v>35243809</v>
      </c>
      <c r="J95" s="649">
        <v>3147294</v>
      </c>
      <c r="K95" s="649">
        <f>SUM(K83:K93)</f>
        <v>20951748</v>
      </c>
      <c r="L95" s="649">
        <f>SUM(L83:L93)</f>
        <v>8051132</v>
      </c>
      <c r="M95" s="650">
        <f>SUM(M83:M93)</f>
        <v>3093635</v>
      </c>
    </row>
    <row r="96" spans="1:13" ht="13.5" thickTop="1">
      <c r="A96" s="651"/>
      <c r="B96" s="651"/>
      <c r="C96" s="651"/>
      <c r="D96" s="652"/>
      <c r="E96" s="653"/>
      <c r="F96" s="654"/>
      <c r="G96" s="655"/>
      <c r="H96" s="656"/>
      <c r="I96" s="657"/>
      <c r="J96" s="657"/>
      <c r="K96" s="657"/>
      <c r="L96" s="657"/>
      <c r="M96" s="657"/>
    </row>
    <row r="97" ht="12" customHeight="1">
      <c r="B97" t="s">
        <v>309</v>
      </c>
    </row>
    <row r="98" ht="6.75" customHeight="1"/>
    <row r="99" spans="2:5" ht="11.25" customHeight="1">
      <c r="B99" t="s">
        <v>310</v>
      </c>
      <c r="E99" t="s">
        <v>311</v>
      </c>
    </row>
    <row r="100" spans="2:5" ht="12.75">
      <c r="B100" t="s">
        <v>312</v>
      </c>
      <c r="E100" t="s">
        <v>313</v>
      </c>
    </row>
    <row r="101" spans="2:5" ht="12" customHeight="1">
      <c r="B101" t="s">
        <v>351</v>
      </c>
      <c r="E101" t="s">
        <v>352</v>
      </c>
    </row>
    <row r="102" spans="2:5" ht="12.75">
      <c r="B102" t="s">
        <v>353</v>
      </c>
      <c r="E102" t="s">
        <v>354</v>
      </c>
    </row>
    <row r="103" spans="2:5" ht="12.75">
      <c r="B103" t="s">
        <v>355</v>
      </c>
      <c r="E103" t="s">
        <v>356</v>
      </c>
    </row>
    <row r="104" spans="2:5" ht="12" customHeight="1">
      <c r="B104" t="s">
        <v>357</v>
      </c>
      <c r="E104" t="s">
        <v>358</v>
      </c>
    </row>
    <row r="105" spans="2:5" ht="12.75">
      <c r="B105" t="s">
        <v>359</v>
      </c>
      <c r="E105" t="s">
        <v>360</v>
      </c>
    </row>
    <row r="106" spans="2:5" ht="12.75">
      <c r="B106" t="s">
        <v>361</v>
      </c>
      <c r="E106" t="s">
        <v>362</v>
      </c>
    </row>
  </sheetData>
  <mergeCells count="98">
    <mergeCell ref="A1:I2"/>
    <mergeCell ref="K1:M1"/>
    <mergeCell ref="K2:M2"/>
    <mergeCell ref="A7:J8"/>
    <mergeCell ref="K7:M7"/>
    <mergeCell ref="K8:M8"/>
    <mergeCell ref="F11:F12"/>
    <mergeCell ref="G11:G12"/>
    <mergeCell ref="H11:H12"/>
    <mergeCell ref="A11:A12"/>
    <mergeCell ref="B11:B12"/>
    <mergeCell ref="C11:C12"/>
    <mergeCell ref="D11:D12"/>
    <mergeCell ref="I11:I12"/>
    <mergeCell ref="J11:J12"/>
    <mergeCell ref="K11:M11"/>
    <mergeCell ref="B14:B23"/>
    <mergeCell ref="G14:G18"/>
    <mergeCell ref="I14:I15"/>
    <mergeCell ref="K14:K15"/>
    <mergeCell ref="L14:L15"/>
    <mergeCell ref="M14:M15"/>
    <mergeCell ref="E11:E12"/>
    <mergeCell ref="I24:I25"/>
    <mergeCell ref="A15:A18"/>
    <mergeCell ref="C15:C23"/>
    <mergeCell ref="F15:F18"/>
    <mergeCell ref="H15:H18"/>
    <mergeCell ref="A19:A23"/>
    <mergeCell ref="F19:F23"/>
    <mergeCell ref="G19:G23"/>
    <mergeCell ref="H19:H23"/>
    <mergeCell ref="K24:K25"/>
    <mergeCell ref="L24:L25"/>
    <mergeCell ref="M24:M25"/>
    <mergeCell ref="A25:A28"/>
    <mergeCell ref="C25:C28"/>
    <mergeCell ref="F25:F28"/>
    <mergeCell ref="H25:H28"/>
    <mergeCell ref="B24:B28"/>
    <mergeCell ref="D24:D25"/>
    <mergeCell ref="G24:G25"/>
    <mergeCell ref="G29:G30"/>
    <mergeCell ref="G33:G34"/>
    <mergeCell ref="G37:G38"/>
    <mergeCell ref="G41:G42"/>
    <mergeCell ref="K45:K46"/>
    <mergeCell ref="L45:L46"/>
    <mergeCell ref="A46:A49"/>
    <mergeCell ref="F46:F49"/>
    <mergeCell ref="H46:H49"/>
    <mergeCell ref="D45:D46"/>
    <mergeCell ref="G45:G49"/>
    <mergeCell ref="I45:I46"/>
    <mergeCell ref="J45:J46"/>
    <mergeCell ref="F50:G52"/>
    <mergeCell ref="D53:D54"/>
    <mergeCell ref="G53:G58"/>
    <mergeCell ref="I53:I54"/>
    <mergeCell ref="J53:J54"/>
    <mergeCell ref="K53:K54"/>
    <mergeCell ref="L53:L54"/>
    <mergeCell ref="A54:A58"/>
    <mergeCell ref="F54:F58"/>
    <mergeCell ref="H54:H58"/>
    <mergeCell ref="A60:A64"/>
    <mergeCell ref="F60:F64"/>
    <mergeCell ref="H60:H64"/>
    <mergeCell ref="D59:D60"/>
    <mergeCell ref="G59:G64"/>
    <mergeCell ref="G65:G68"/>
    <mergeCell ref="H65:H68"/>
    <mergeCell ref="K59:K60"/>
    <mergeCell ref="L59:L60"/>
    <mergeCell ref="I59:I60"/>
    <mergeCell ref="J59:J60"/>
    <mergeCell ref="C69:C72"/>
    <mergeCell ref="F69:F72"/>
    <mergeCell ref="A65:A68"/>
    <mergeCell ref="F65:F68"/>
    <mergeCell ref="G69:G72"/>
    <mergeCell ref="H69:H72"/>
    <mergeCell ref="A73:A77"/>
    <mergeCell ref="B73:B77"/>
    <mergeCell ref="C73:C77"/>
    <mergeCell ref="F73:F77"/>
    <mergeCell ref="G73:G77"/>
    <mergeCell ref="H73:H77"/>
    <mergeCell ref="A69:A72"/>
    <mergeCell ref="B69:B72"/>
    <mergeCell ref="H78:H82"/>
    <mergeCell ref="C79:C82"/>
    <mergeCell ref="A83:C94"/>
    <mergeCell ref="A95:C95"/>
    <mergeCell ref="A78:A82"/>
    <mergeCell ref="B78:B82"/>
    <mergeCell ref="F78:F82"/>
    <mergeCell ref="G78:G82"/>
  </mergeCells>
  <printOptions/>
  <pageMargins left="0.1968503937007874" right="0.07874015748031496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9"/>
  <sheetViews>
    <sheetView workbookViewId="0" topLeftCell="A1">
      <selection activeCell="I20" sqref="I20"/>
    </sheetView>
  </sheetViews>
  <sheetFormatPr defaultColWidth="9.00390625" defaultRowHeight="12.75"/>
  <cols>
    <col min="1" max="1" width="2.875" style="0" customWidth="1"/>
    <col min="2" max="2" width="22.125" style="0" customWidth="1"/>
    <col min="3" max="3" width="8.625" style="0" customWidth="1"/>
    <col min="4" max="4" width="9.00390625" style="0" customWidth="1"/>
    <col min="5" max="5" width="8.625" style="0" customWidth="1"/>
    <col min="6" max="6" width="8.75390625" style="0" customWidth="1"/>
    <col min="7" max="8" width="8.625" style="0" customWidth="1"/>
    <col min="9" max="9" width="9.00390625" style="0" customWidth="1"/>
    <col min="10" max="13" width="8.625" style="0" customWidth="1"/>
    <col min="14" max="15" width="7.625" style="0" customWidth="1"/>
  </cols>
  <sheetData>
    <row r="1" spans="1:15" ht="12.75">
      <c r="A1" s="658"/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60" t="s">
        <v>363</v>
      </c>
      <c r="O1" s="659"/>
    </row>
    <row r="2" spans="1:15" ht="12.75">
      <c r="A2" s="658"/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60" t="s">
        <v>364</v>
      </c>
      <c r="O2" s="659"/>
    </row>
    <row r="3" spans="1:15" ht="12.75">
      <c r="A3" s="661"/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1" t="s">
        <v>870</v>
      </c>
      <c r="O3" s="662"/>
    </row>
    <row r="4" spans="1:15" ht="12.75">
      <c r="A4" s="661"/>
      <c r="B4" s="662"/>
      <c r="C4" s="662"/>
      <c r="D4" s="662"/>
      <c r="E4" s="662"/>
      <c r="F4" s="663" t="s">
        <v>365</v>
      </c>
      <c r="G4" s="662"/>
      <c r="H4" s="662"/>
      <c r="I4" s="662"/>
      <c r="J4" s="662"/>
      <c r="K4" s="662"/>
      <c r="L4" s="662"/>
      <c r="M4" s="661" t="s">
        <v>871</v>
      </c>
      <c r="O4" s="662"/>
    </row>
    <row r="5" spans="1:15" ht="12.75">
      <c r="A5" s="661"/>
      <c r="B5" s="662"/>
      <c r="C5" s="662"/>
      <c r="D5" s="662"/>
      <c r="E5" s="324" t="s">
        <v>366</v>
      </c>
      <c r="G5" s="662"/>
      <c r="H5" s="662"/>
      <c r="I5" s="662"/>
      <c r="J5" s="662"/>
      <c r="K5" s="662"/>
      <c r="L5" s="662"/>
      <c r="M5" s="661" t="s">
        <v>872</v>
      </c>
      <c r="O5" s="662"/>
    </row>
    <row r="6" spans="1:15" ht="12.75">
      <c r="A6" s="662"/>
      <c r="B6" s="662"/>
      <c r="C6" s="662"/>
      <c r="D6" s="662"/>
      <c r="E6" s="663" t="s">
        <v>367</v>
      </c>
      <c r="F6" s="661"/>
      <c r="G6" s="662"/>
      <c r="H6" s="662"/>
      <c r="I6" s="662"/>
      <c r="J6" s="662"/>
      <c r="K6" s="662"/>
      <c r="L6" s="662"/>
      <c r="M6" s="662"/>
      <c r="N6" s="662"/>
      <c r="O6" s="662"/>
    </row>
    <row r="7" spans="1:15" ht="12.75">
      <c r="A7" s="1055" t="s">
        <v>368</v>
      </c>
      <c r="B7" s="1055"/>
      <c r="C7" s="1055"/>
      <c r="D7" s="1055"/>
      <c r="E7" s="1055"/>
      <c r="F7" s="1055"/>
      <c r="G7" s="1055"/>
      <c r="H7" s="1055"/>
      <c r="I7" s="1055"/>
      <c r="J7" s="1055"/>
      <c r="K7" s="1055"/>
      <c r="L7" s="1055"/>
      <c r="M7" s="1055"/>
      <c r="N7" s="1055"/>
      <c r="O7" s="1055"/>
    </row>
    <row r="8" spans="1:15" ht="12.75" customHeight="1">
      <c r="A8" s="662"/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4" t="s">
        <v>702</v>
      </c>
    </row>
    <row r="9" spans="1:15" ht="15" customHeight="1">
      <c r="A9" s="1034" t="s">
        <v>369</v>
      </c>
      <c r="B9" s="1034" t="s">
        <v>370</v>
      </c>
      <c r="C9" s="1034" t="s">
        <v>371</v>
      </c>
      <c r="D9" s="1034" t="s">
        <v>372</v>
      </c>
      <c r="E9" s="1034" t="s">
        <v>373</v>
      </c>
      <c r="F9" s="1034" t="s">
        <v>374</v>
      </c>
      <c r="G9" s="1034"/>
      <c r="H9" s="1032" t="s">
        <v>375</v>
      </c>
      <c r="I9" s="1032"/>
      <c r="J9" s="1032"/>
      <c r="K9" s="1032"/>
      <c r="L9" s="1032"/>
      <c r="M9" s="1032"/>
      <c r="N9" s="1032"/>
      <c r="O9" s="1032"/>
    </row>
    <row r="10" spans="1:15" ht="15" customHeight="1">
      <c r="A10" s="1034"/>
      <c r="B10" s="1034"/>
      <c r="C10" s="1034"/>
      <c r="D10" s="1034"/>
      <c r="E10" s="1034"/>
      <c r="F10" s="1034" t="s">
        <v>376</v>
      </c>
      <c r="G10" s="1034" t="s">
        <v>377</v>
      </c>
      <c r="H10" s="1034" t="s">
        <v>378</v>
      </c>
      <c r="I10" s="1034" t="s">
        <v>379</v>
      </c>
      <c r="J10" s="1034"/>
      <c r="K10" s="1034"/>
      <c r="L10" s="1034"/>
      <c r="M10" s="1034"/>
      <c r="N10" s="1034"/>
      <c r="O10" s="1034"/>
    </row>
    <row r="11" spans="1:15" ht="22.5" customHeight="1">
      <c r="A11" s="1034"/>
      <c r="B11" s="1034"/>
      <c r="C11" s="1034"/>
      <c r="D11" s="1034"/>
      <c r="E11" s="1034"/>
      <c r="F11" s="1034"/>
      <c r="G11" s="1034"/>
      <c r="H11" s="1034"/>
      <c r="I11" s="1034" t="s">
        <v>380</v>
      </c>
      <c r="J11" s="1034"/>
      <c r="K11" s="1034"/>
      <c r="L11" s="1034" t="s">
        <v>381</v>
      </c>
      <c r="M11" s="1034"/>
      <c r="N11" s="1034"/>
      <c r="O11" s="1034"/>
    </row>
    <row r="12" spans="1:15" ht="22.5" customHeight="1">
      <c r="A12" s="1034"/>
      <c r="B12" s="1034"/>
      <c r="C12" s="1034"/>
      <c r="D12" s="1034"/>
      <c r="E12" s="1034"/>
      <c r="F12" s="1034"/>
      <c r="G12" s="1034"/>
      <c r="H12" s="1034"/>
      <c r="I12" s="1034" t="s">
        <v>378</v>
      </c>
      <c r="J12" s="1034" t="s">
        <v>382</v>
      </c>
      <c r="K12" s="1034"/>
      <c r="L12" s="1034" t="s">
        <v>378</v>
      </c>
      <c r="M12" s="1034" t="s">
        <v>382</v>
      </c>
      <c r="N12" s="1034"/>
      <c r="O12" s="1034"/>
    </row>
    <row r="13" spans="1:15" ht="75" customHeight="1">
      <c r="A13" s="1032"/>
      <c r="B13" s="1032"/>
      <c r="C13" s="1032"/>
      <c r="D13" s="1032"/>
      <c r="E13" s="1032"/>
      <c r="F13" s="1032"/>
      <c r="G13" s="1032"/>
      <c r="H13" s="1032"/>
      <c r="I13" s="1032"/>
      <c r="J13" s="666" t="s">
        <v>383</v>
      </c>
      <c r="K13" s="666" t="s">
        <v>384</v>
      </c>
      <c r="L13" s="1032"/>
      <c r="M13" s="666" t="s">
        <v>385</v>
      </c>
      <c r="N13" s="666" t="s">
        <v>386</v>
      </c>
      <c r="O13" s="666" t="s">
        <v>387</v>
      </c>
    </row>
    <row r="14" spans="1:15" ht="12.75" customHeight="1">
      <c r="A14" s="667"/>
      <c r="B14" s="667"/>
      <c r="C14" s="667"/>
      <c r="D14" s="667"/>
      <c r="E14" s="668" t="s">
        <v>388</v>
      </c>
      <c r="F14" s="667"/>
      <c r="G14" s="667"/>
      <c r="H14" s="668" t="s">
        <v>389</v>
      </c>
      <c r="I14" s="665" t="s">
        <v>390</v>
      </c>
      <c r="J14" s="667"/>
      <c r="K14" s="667"/>
      <c r="L14" s="668" t="s">
        <v>391</v>
      </c>
      <c r="M14" s="667"/>
      <c r="N14" s="667"/>
      <c r="O14" s="667"/>
    </row>
    <row r="15" spans="1:15" ht="12.75">
      <c r="A15" s="668">
        <v>1</v>
      </c>
      <c r="B15" s="668">
        <v>2</v>
      </c>
      <c r="C15" s="668">
        <v>3</v>
      </c>
      <c r="D15" s="668">
        <v>4</v>
      </c>
      <c r="E15" s="668">
        <v>5</v>
      </c>
      <c r="F15" s="668">
        <v>6</v>
      </c>
      <c r="G15" s="668">
        <v>7</v>
      </c>
      <c r="H15" s="668">
        <v>8</v>
      </c>
      <c r="I15" s="668">
        <v>9</v>
      </c>
      <c r="J15" s="668">
        <v>10</v>
      </c>
      <c r="K15" s="668">
        <v>11</v>
      </c>
      <c r="L15" s="668">
        <v>12</v>
      </c>
      <c r="M15" s="668">
        <v>13</v>
      </c>
      <c r="N15" s="668">
        <v>14</v>
      </c>
      <c r="O15" s="668">
        <v>15</v>
      </c>
    </row>
    <row r="16" spans="1:15" ht="12.75">
      <c r="A16" s="668" t="s">
        <v>392</v>
      </c>
      <c r="B16" s="671" t="s">
        <v>393</v>
      </c>
      <c r="C16" s="1044" t="s">
        <v>394</v>
      </c>
      <c r="D16" s="1045"/>
      <c r="E16" s="672">
        <v>23084578</v>
      </c>
      <c r="F16" s="672">
        <v>8531993</v>
      </c>
      <c r="G16" s="672">
        <v>14552585</v>
      </c>
      <c r="H16" s="672">
        <v>15390218</v>
      </c>
      <c r="I16" s="672">
        <v>5178119</v>
      </c>
      <c r="J16" s="672">
        <v>1641295</v>
      </c>
      <c r="K16" s="673">
        <v>3536824</v>
      </c>
      <c r="L16" s="672">
        <f>SUM(L20,L25,L33,L47)</f>
        <v>10212099</v>
      </c>
      <c r="M16" s="672">
        <f>SUM(M20,M25,M33,M47)</f>
        <v>10212099</v>
      </c>
      <c r="N16" s="674" t="s">
        <v>812</v>
      </c>
      <c r="O16" s="674" t="s">
        <v>812</v>
      </c>
    </row>
    <row r="17" spans="1:15" ht="15" customHeight="1">
      <c r="A17" s="1046" t="s">
        <v>395</v>
      </c>
      <c r="B17" s="675" t="s">
        <v>396</v>
      </c>
      <c r="C17" s="1048" t="s">
        <v>397</v>
      </c>
      <c r="D17" s="1049"/>
      <c r="E17" s="1049"/>
      <c r="F17" s="1049"/>
      <c r="G17" s="1049"/>
      <c r="H17" s="1049"/>
      <c r="I17" s="1049"/>
      <c r="J17" s="1049"/>
      <c r="K17" s="1049"/>
      <c r="L17" s="1049"/>
      <c r="M17" s="1049"/>
      <c r="N17" s="1049"/>
      <c r="O17" s="1050"/>
    </row>
    <row r="18" spans="1:15" ht="15" customHeight="1">
      <c r="A18" s="1046"/>
      <c r="B18" s="675" t="s">
        <v>398</v>
      </c>
      <c r="C18" s="1051" t="s">
        <v>399</v>
      </c>
      <c r="D18" s="1052"/>
      <c r="E18" s="1052"/>
      <c r="F18" s="1052"/>
      <c r="G18" s="1052"/>
      <c r="H18" s="1052"/>
      <c r="I18" s="1052"/>
      <c r="J18" s="1052"/>
      <c r="K18" s="1052"/>
      <c r="L18" s="1052"/>
      <c r="M18" s="1052"/>
      <c r="N18" s="1052"/>
      <c r="O18" s="1053"/>
    </row>
    <row r="19" spans="1:15" ht="15" customHeight="1">
      <c r="A19" s="1046"/>
      <c r="B19" s="675" t="s">
        <v>400</v>
      </c>
      <c r="C19" s="1051" t="s">
        <v>401</v>
      </c>
      <c r="D19" s="1052"/>
      <c r="E19" s="1052"/>
      <c r="F19" s="1052"/>
      <c r="G19" s="1052"/>
      <c r="H19" s="1052"/>
      <c r="I19" s="1052"/>
      <c r="J19" s="1052"/>
      <c r="K19" s="1052"/>
      <c r="L19" s="1052"/>
      <c r="M19" s="1052"/>
      <c r="N19" s="1052"/>
      <c r="O19" s="1053"/>
    </row>
    <row r="20" spans="1:15" ht="56.25">
      <c r="A20" s="1047"/>
      <c r="B20" s="675" t="s">
        <v>402</v>
      </c>
      <c r="C20" s="668" t="s">
        <v>403</v>
      </c>
      <c r="D20" s="676" t="s">
        <v>404</v>
      </c>
      <c r="E20" s="677">
        <f>SUM(E22:E24)</f>
        <v>510747</v>
      </c>
      <c r="F20" s="677">
        <f>SUM(F22:F24)</f>
        <v>176487</v>
      </c>
      <c r="G20" s="677">
        <f>SUM(G22:G24)</f>
        <v>334260</v>
      </c>
      <c r="H20" s="677">
        <v>499755</v>
      </c>
      <c r="I20" s="677">
        <v>172047</v>
      </c>
      <c r="J20" s="677">
        <v>172047</v>
      </c>
      <c r="K20" s="678"/>
      <c r="L20" s="677">
        <v>327708</v>
      </c>
      <c r="M20" s="677">
        <v>327708</v>
      </c>
      <c r="N20" s="677"/>
      <c r="O20" s="677"/>
    </row>
    <row r="21" spans="1:15" ht="12.75" customHeight="1">
      <c r="A21" s="1046"/>
      <c r="B21" s="675" t="s">
        <v>379</v>
      </c>
      <c r="C21" s="1044"/>
      <c r="D21" s="1054"/>
      <c r="E21" s="1054"/>
      <c r="F21" s="1054"/>
      <c r="G21" s="1054"/>
      <c r="H21" s="1054"/>
      <c r="I21" s="1054"/>
      <c r="J21" s="1054"/>
      <c r="K21" s="1054"/>
      <c r="L21" s="1054"/>
      <c r="M21" s="1054"/>
      <c r="N21" s="1054"/>
      <c r="O21" s="1045"/>
    </row>
    <row r="22" spans="1:15" ht="12.75" customHeight="1">
      <c r="A22" s="1046"/>
      <c r="B22" s="679">
        <v>2004</v>
      </c>
      <c r="C22" s="668"/>
      <c r="D22" s="668"/>
      <c r="E22" s="672">
        <v>9992</v>
      </c>
      <c r="F22" s="672">
        <v>3440</v>
      </c>
      <c r="G22" s="672">
        <v>6552</v>
      </c>
      <c r="H22" s="672"/>
      <c r="I22" s="672"/>
      <c r="J22" s="672"/>
      <c r="K22" s="672"/>
      <c r="L22" s="672"/>
      <c r="M22" s="672"/>
      <c r="N22" s="672"/>
      <c r="O22" s="672"/>
    </row>
    <row r="23" spans="1:15" ht="12.75">
      <c r="A23" s="1046"/>
      <c r="B23" s="679">
        <v>2005</v>
      </c>
      <c r="C23" s="668"/>
      <c r="D23" s="668"/>
      <c r="E23" s="672">
        <v>1000</v>
      </c>
      <c r="F23" s="672">
        <v>1000</v>
      </c>
      <c r="G23" s="680" t="s">
        <v>812</v>
      </c>
      <c r="H23" s="672"/>
      <c r="I23" s="672"/>
      <c r="J23" s="672"/>
      <c r="K23" s="672"/>
      <c r="L23" s="672"/>
      <c r="M23" s="672"/>
      <c r="N23" s="672"/>
      <c r="O23" s="672"/>
    </row>
    <row r="24" spans="1:15" ht="12.75">
      <c r="A24" s="1046"/>
      <c r="B24" s="679">
        <v>2006</v>
      </c>
      <c r="C24" s="668"/>
      <c r="D24" s="668"/>
      <c r="E24" s="672">
        <v>499755</v>
      </c>
      <c r="F24" s="672">
        <v>172047</v>
      </c>
      <c r="G24" s="672">
        <v>327708</v>
      </c>
      <c r="H24" s="672">
        <v>495755</v>
      </c>
      <c r="I24" s="672">
        <v>172047</v>
      </c>
      <c r="J24" s="672">
        <v>172047</v>
      </c>
      <c r="K24" s="678"/>
      <c r="L24" s="672">
        <v>327708</v>
      </c>
      <c r="M24" s="672">
        <v>327708</v>
      </c>
      <c r="N24" s="672"/>
      <c r="O24" s="672"/>
    </row>
    <row r="25" spans="1:15" ht="56.25">
      <c r="A25" s="1034" t="s">
        <v>405</v>
      </c>
      <c r="B25" s="675" t="s">
        <v>406</v>
      </c>
      <c r="C25" s="681" t="s">
        <v>403</v>
      </c>
      <c r="D25" s="676" t="s">
        <v>407</v>
      </c>
      <c r="E25" s="682">
        <v>1500000</v>
      </c>
      <c r="F25" s="682">
        <v>1050000</v>
      </c>
      <c r="G25" s="682">
        <v>450000</v>
      </c>
      <c r="H25" s="682">
        <v>10000</v>
      </c>
      <c r="I25" s="682">
        <v>10000</v>
      </c>
      <c r="J25" s="682">
        <v>10000</v>
      </c>
      <c r="K25" s="682"/>
      <c r="L25" s="682"/>
      <c r="M25" s="682"/>
      <c r="N25" s="682"/>
      <c r="O25" s="682"/>
    </row>
    <row r="26" spans="1:15" ht="12.75">
      <c r="A26" s="1034"/>
      <c r="B26" s="675" t="s">
        <v>379</v>
      </c>
      <c r="C26" s="1041"/>
      <c r="D26" s="1042"/>
      <c r="E26" s="1042"/>
      <c r="F26" s="1042"/>
      <c r="G26" s="1042"/>
      <c r="H26" s="1042"/>
      <c r="I26" s="1042"/>
      <c r="J26" s="1042"/>
      <c r="K26" s="1042"/>
      <c r="L26" s="1042"/>
      <c r="M26" s="1042"/>
      <c r="N26" s="1042"/>
      <c r="O26" s="1043"/>
    </row>
    <row r="27" spans="1:15" ht="12.75">
      <c r="A27" s="1034"/>
      <c r="B27" s="679">
        <v>2005</v>
      </c>
      <c r="C27" s="683"/>
      <c r="D27" s="683"/>
      <c r="E27" s="683">
        <v>34573</v>
      </c>
      <c r="F27" s="683">
        <v>34573</v>
      </c>
      <c r="G27" s="684" t="s">
        <v>812</v>
      </c>
      <c r="H27" s="683"/>
      <c r="I27" s="683"/>
      <c r="J27" s="683"/>
      <c r="K27" s="683"/>
      <c r="L27" s="683"/>
      <c r="M27" s="683"/>
      <c r="N27" s="683"/>
      <c r="O27" s="683"/>
    </row>
    <row r="28" spans="1:15" ht="12.75">
      <c r="A28" s="1034"/>
      <c r="B28" s="679">
        <v>2006</v>
      </c>
      <c r="C28" s="683"/>
      <c r="D28" s="683"/>
      <c r="E28" s="683">
        <v>10000</v>
      </c>
      <c r="F28" s="683">
        <v>10000</v>
      </c>
      <c r="G28" s="684" t="s">
        <v>812</v>
      </c>
      <c r="H28" s="683">
        <v>10000</v>
      </c>
      <c r="I28" s="683">
        <v>10000</v>
      </c>
      <c r="J28" s="683">
        <v>10000</v>
      </c>
      <c r="K28" s="683"/>
      <c r="L28" s="683"/>
      <c r="M28" s="683"/>
      <c r="N28" s="683"/>
      <c r="O28" s="683"/>
    </row>
    <row r="29" spans="1:15" ht="12.75">
      <c r="A29" s="1034"/>
      <c r="B29" s="679">
        <v>2008</v>
      </c>
      <c r="C29" s="683"/>
      <c r="D29" s="683"/>
      <c r="E29" s="683">
        <v>1455427</v>
      </c>
      <c r="F29" s="683">
        <v>1005427</v>
      </c>
      <c r="G29" s="683">
        <v>450000</v>
      </c>
      <c r="H29" s="683"/>
      <c r="I29" s="683"/>
      <c r="J29" s="683"/>
      <c r="K29" s="683"/>
      <c r="L29" s="683"/>
      <c r="M29" s="683"/>
      <c r="N29" s="683"/>
      <c r="O29" s="683"/>
    </row>
    <row r="30" spans="1:15" ht="15" customHeight="1">
      <c r="A30" s="1034" t="s">
        <v>408</v>
      </c>
      <c r="B30" s="675" t="s">
        <v>409</v>
      </c>
      <c r="C30" s="1035" t="s">
        <v>410</v>
      </c>
      <c r="D30" s="1036"/>
      <c r="E30" s="1036"/>
      <c r="F30" s="1036"/>
      <c r="G30" s="1036"/>
      <c r="H30" s="1036"/>
      <c r="I30" s="1036"/>
      <c r="J30" s="1036"/>
      <c r="K30" s="1036"/>
      <c r="L30" s="1036"/>
      <c r="M30" s="1036"/>
      <c r="N30" s="1036"/>
      <c r="O30" s="1037"/>
    </row>
    <row r="31" spans="1:15" ht="15" customHeight="1">
      <c r="A31" s="1034"/>
      <c r="B31" s="675" t="s">
        <v>398</v>
      </c>
      <c r="C31" s="1035" t="s">
        <v>411</v>
      </c>
      <c r="D31" s="1036"/>
      <c r="E31" s="1036"/>
      <c r="F31" s="1036"/>
      <c r="G31" s="1036"/>
      <c r="H31" s="1036"/>
      <c r="I31" s="1036"/>
      <c r="J31" s="1036"/>
      <c r="K31" s="1036"/>
      <c r="L31" s="1036"/>
      <c r="M31" s="1036"/>
      <c r="N31" s="1036"/>
      <c r="O31" s="1037"/>
    </row>
    <row r="32" spans="1:15" ht="15" customHeight="1">
      <c r="A32" s="1034"/>
      <c r="B32" s="675" t="s">
        <v>412</v>
      </c>
      <c r="C32" s="1035" t="s">
        <v>413</v>
      </c>
      <c r="D32" s="1036"/>
      <c r="E32" s="1036"/>
      <c r="F32" s="1036"/>
      <c r="G32" s="1036"/>
      <c r="H32" s="1036"/>
      <c r="I32" s="1036"/>
      <c r="J32" s="1036"/>
      <c r="K32" s="1036"/>
      <c r="L32" s="1036"/>
      <c r="M32" s="1036"/>
      <c r="N32" s="1036"/>
      <c r="O32" s="1037"/>
    </row>
    <row r="33" spans="1:15" ht="67.5">
      <c r="A33" s="1034"/>
      <c r="B33" s="675" t="s">
        <v>414</v>
      </c>
      <c r="C33" s="665" t="s">
        <v>415</v>
      </c>
      <c r="D33" s="665" t="s">
        <v>416</v>
      </c>
      <c r="E33" s="685">
        <v>14820396</v>
      </c>
      <c r="F33" s="685">
        <v>5324356</v>
      </c>
      <c r="G33" s="685">
        <v>9496040</v>
      </c>
      <c r="H33" s="685">
        <v>13214883</v>
      </c>
      <c r="I33" s="685">
        <v>4557177</v>
      </c>
      <c r="J33" s="685">
        <v>1050353</v>
      </c>
      <c r="K33" s="677">
        <v>3506824</v>
      </c>
      <c r="L33" s="685">
        <v>8657706</v>
      </c>
      <c r="M33" s="685">
        <v>8657706</v>
      </c>
      <c r="N33" s="685"/>
      <c r="O33" s="685"/>
    </row>
    <row r="34" spans="1:15" ht="12.75">
      <c r="A34" s="1034"/>
      <c r="B34" s="675" t="s">
        <v>379</v>
      </c>
      <c r="C34" s="1038"/>
      <c r="D34" s="1039"/>
      <c r="E34" s="1039"/>
      <c r="F34" s="1039"/>
      <c r="G34" s="1039"/>
      <c r="H34" s="1039"/>
      <c r="I34" s="1039"/>
      <c r="J34" s="1039"/>
      <c r="K34" s="1039"/>
      <c r="L34" s="1039"/>
      <c r="M34" s="1039"/>
      <c r="N34" s="1039"/>
      <c r="O34" s="1040"/>
    </row>
    <row r="35" spans="1:15" ht="12.75">
      <c r="A35" s="1034"/>
      <c r="B35" s="679">
        <v>2004</v>
      </c>
      <c r="C35" s="688"/>
      <c r="D35" s="688"/>
      <c r="E35" s="688">
        <v>291835</v>
      </c>
      <c r="F35" s="688">
        <v>291835</v>
      </c>
      <c r="G35" s="684" t="s">
        <v>812</v>
      </c>
      <c r="H35" s="688"/>
      <c r="I35" s="688"/>
      <c r="J35" s="688"/>
      <c r="K35" s="688"/>
      <c r="L35" s="688"/>
      <c r="M35" s="688"/>
      <c r="N35" s="688"/>
      <c r="O35" s="688"/>
    </row>
    <row r="36" spans="1:15" ht="12.75">
      <c r="A36" s="1034"/>
      <c r="B36" s="679">
        <v>2005</v>
      </c>
      <c r="C36" s="688"/>
      <c r="D36" s="688"/>
      <c r="E36" s="688">
        <v>31060</v>
      </c>
      <c r="F36" s="688">
        <v>31060</v>
      </c>
      <c r="G36" s="684" t="s">
        <v>812</v>
      </c>
      <c r="H36" s="688"/>
      <c r="I36" s="688"/>
      <c r="J36" s="688"/>
      <c r="K36" s="688"/>
      <c r="L36" s="688"/>
      <c r="M36" s="688"/>
      <c r="N36" s="688"/>
      <c r="O36" s="688"/>
    </row>
    <row r="37" spans="1:15" ht="12.75">
      <c r="A37" s="1034"/>
      <c r="B37" s="679">
        <v>2006</v>
      </c>
      <c r="C37" s="688"/>
      <c r="D37" s="688"/>
      <c r="E37" s="688">
        <v>13214883</v>
      </c>
      <c r="F37" s="688">
        <v>4557177</v>
      </c>
      <c r="G37" s="688">
        <v>8657706</v>
      </c>
      <c r="H37" s="688">
        <v>13214883</v>
      </c>
      <c r="I37" s="688">
        <v>4557177</v>
      </c>
      <c r="J37" s="688">
        <v>1050353</v>
      </c>
      <c r="K37" s="688">
        <v>3506824</v>
      </c>
      <c r="L37" s="688">
        <v>8657706</v>
      </c>
      <c r="M37" s="688">
        <v>8657706</v>
      </c>
      <c r="N37" s="688"/>
      <c r="O37" s="688"/>
    </row>
    <row r="38" spans="1:15" ht="12.75">
      <c r="A38" s="1034"/>
      <c r="B38" s="679">
        <v>2007</v>
      </c>
      <c r="C38" s="688"/>
      <c r="D38" s="688"/>
      <c r="E38" s="688">
        <v>1282618</v>
      </c>
      <c r="F38" s="688">
        <v>444284</v>
      </c>
      <c r="G38" s="688">
        <v>838334</v>
      </c>
      <c r="H38" s="688"/>
      <c r="I38" s="688"/>
      <c r="J38" s="688"/>
      <c r="K38" s="678"/>
      <c r="L38" s="688"/>
      <c r="M38" s="688"/>
      <c r="N38" s="688"/>
      <c r="O38" s="688"/>
    </row>
    <row r="39" spans="1:15" ht="33.75">
      <c r="A39" s="1032" t="s">
        <v>417</v>
      </c>
      <c r="B39" s="675" t="s">
        <v>418</v>
      </c>
      <c r="C39" s="684" t="s">
        <v>419</v>
      </c>
      <c r="D39" s="684" t="s">
        <v>420</v>
      </c>
      <c r="E39" s="688">
        <v>2425800</v>
      </c>
      <c r="F39" s="688">
        <v>606450</v>
      </c>
      <c r="G39" s="688">
        <v>1819350</v>
      </c>
      <c r="H39" s="688">
        <v>30000</v>
      </c>
      <c r="I39" s="688">
        <v>30000</v>
      </c>
      <c r="J39" s="688"/>
      <c r="K39" s="672">
        <v>30000</v>
      </c>
      <c r="L39" s="688"/>
      <c r="M39" s="688"/>
      <c r="N39" s="688"/>
      <c r="O39" s="688"/>
    </row>
    <row r="40" spans="1:15" ht="12.75" customHeight="1">
      <c r="A40" s="1033"/>
      <c r="B40" s="675" t="s">
        <v>379</v>
      </c>
      <c r="C40" s="688"/>
      <c r="D40" s="688"/>
      <c r="E40" s="688"/>
      <c r="F40" s="688"/>
      <c r="G40" s="688"/>
      <c r="H40" s="688"/>
      <c r="I40" s="688"/>
      <c r="J40" s="688"/>
      <c r="K40" s="672"/>
      <c r="L40" s="688"/>
      <c r="M40" s="688"/>
      <c r="N40" s="688"/>
      <c r="O40" s="688"/>
    </row>
    <row r="41" spans="1:15" ht="12.75">
      <c r="A41" s="1033"/>
      <c r="B41" s="679">
        <v>2005</v>
      </c>
      <c r="C41" s="688"/>
      <c r="D41" s="688"/>
      <c r="E41" s="688">
        <v>41343</v>
      </c>
      <c r="F41" s="688">
        <v>41343</v>
      </c>
      <c r="G41" s="688"/>
      <c r="H41" s="688"/>
      <c r="I41" s="688"/>
      <c r="J41" s="688"/>
      <c r="K41" s="672"/>
      <c r="L41" s="688"/>
      <c r="M41" s="688"/>
      <c r="N41" s="688"/>
      <c r="O41" s="688"/>
    </row>
    <row r="42" spans="1:15" ht="12.75">
      <c r="A42" s="1033"/>
      <c r="B42" s="679">
        <v>2006</v>
      </c>
      <c r="C42" s="688"/>
      <c r="D42" s="688"/>
      <c r="E42" s="688">
        <v>30000</v>
      </c>
      <c r="F42" s="688">
        <v>30000</v>
      </c>
      <c r="G42" s="688"/>
      <c r="H42" s="688">
        <v>30000</v>
      </c>
      <c r="I42" s="688">
        <v>30000</v>
      </c>
      <c r="J42" s="688"/>
      <c r="K42" s="672">
        <v>30000</v>
      </c>
      <c r="L42" s="688"/>
      <c r="M42" s="688"/>
      <c r="N42" s="688"/>
      <c r="O42" s="688"/>
    </row>
    <row r="43" spans="1:15" ht="12.75">
      <c r="A43" s="795"/>
      <c r="B43" s="679">
        <v>2007</v>
      </c>
      <c r="C43" s="688"/>
      <c r="D43" s="688"/>
      <c r="E43" s="688">
        <v>2354457</v>
      </c>
      <c r="F43" s="688">
        <v>535107</v>
      </c>
      <c r="G43" s="688">
        <v>1819350</v>
      </c>
      <c r="H43" s="688"/>
      <c r="I43" s="688"/>
      <c r="J43" s="688"/>
      <c r="K43" s="678"/>
      <c r="L43" s="688"/>
      <c r="M43" s="688"/>
      <c r="N43" s="688"/>
      <c r="O43" s="688"/>
    </row>
    <row r="44" spans="1:15" ht="15" customHeight="1">
      <c r="A44" s="1034" t="s">
        <v>421</v>
      </c>
      <c r="B44" s="675" t="s">
        <v>409</v>
      </c>
      <c r="C44" s="1035" t="s">
        <v>313</v>
      </c>
      <c r="D44" s="1036"/>
      <c r="E44" s="1036"/>
      <c r="F44" s="1036"/>
      <c r="G44" s="1036"/>
      <c r="H44" s="1036"/>
      <c r="I44" s="1036"/>
      <c r="J44" s="1036"/>
      <c r="K44" s="1036"/>
      <c r="L44" s="1036"/>
      <c r="M44" s="1036"/>
      <c r="N44" s="1036"/>
      <c r="O44" s="1037"/>
    </row>
    <row r="45" spans="1:15" ht="15" customHeight="1">
      <c r="A45" s="1034"/>
      <c r="B45" s="675" t="s">
        <v>422</v>
      </c>
      <c r="C45" s="1035" t="s">
        <v>423</v>
      </c>
      <c r="D45" s="1036"/>
      <c r="E45" s="1036"/>
      <c r="F45" s="1036"/>
      <c r="G45" s="1036"/>
      <c r="H45" s="1036"/>
      <c r="I45" s="1036"/>
      <c r="J45" s="1036"/>
      <c r="K45" s="1036"/>
      <c r="L45" s="1036"/>
      <c r="M45" s="1036"/>
      <c r="N45" s="1036"/>
      <c r="O45" s="1037"/>
    </row>
    <row r="46" spans="1:15" ht="15" customHeight="1">
      <c r="A46" s="1034"/>
      <c r="B46" s="675" t="s">
        <v>412</v>
      </c>
      <c r="C46" s="1035" t="s">
        <v>424</v>
      </c>
      <c r="D46" s="1036"/>
      <c r="E46" s="1036"/>
      <c r="F46" s="1036"/>
      <c r="G46" s="1036"/>
      <c r="H46" s="1036"/>
      <c r="I46" s="1036"/>
      <c r="J46" s="1036"/>
      <c r="K46" s="1036"/>
      <c r="L46" s="1036"/>
      <c r="M46" s="1036"/>
      <c r="N46" s="1036"/>
      <c r="O46" s="1037"/>
    </row>
    <row r="47" spans="1:15" ht="67.5">
      <c r="A47" s="1034"/>
      <c r="B47" s="675" t="s">
        <v>425</v>
      </c>
      <c r="C47" s="665" t="s">
        <v>419</v>
      </c>
      <c r="D47" s="665" t="s">
        <v>426</v>
      </c>
      <c r="E47" s="685">
        <v>3827635</v>
      </c>
      <c r="F47" s="685">
        <v>1374700</v>
      </c>
      <c r="G47" s="685">
        <v>2452935</v>
      </c>
      <c r="H47" s="685">
        <v>1635580</v>
      </c>
      <c r="I47" s="685">
        <v>408895</v>
      </c>
      <c r="J47" s="685">
        <v>408895</v>
      </c>
      <c r="K47" s="677"/>
      <c r="L47" s="685">
        <v>1226685</v>
      </c>
      <c r="M47" s="685">
        <v>1226685</v>
      </c>
      <c r="N47" s="689"/>
      <c r="O47" s="689"/>
    </row>
    <row r="48" spans="1:15" ht="12.75">
      <c r="A48" s="1034"/>
      <c r="B48" s="675" t="s">
        <v>379</v>
      </c>
      <c r="C48" s="1038"/>
      <c r="D48" s="1039"/>
      <c r="E48" s="1039"/>
      <c r="F48" s="1039"/>
      <c r="G48" s="1039"/>
      <c r="H48" s="1039"/>
      <c r="I48" s="1039"/>
      <c r="J48" s="1039"/>
      <c r="K48" s="1039"/>
      <c r="L48" s="1039"/>
      <c r="M48" s="1039"/>
      <c r="N48" s="1039"/>
      <c r="O48" s="1040"/>
    </row>
    <row r="49" spans="1:15" ht="12.75">
      <c r="A49" s="1034"/>
      <c r="B49" s="679">
        <v>2004</v>
      </c>
      <c r="C49" s="688"/>
      <c r="D49" s="688"/>
      <c r="E49" s="688">
        <v>547055</v>
      </c>
      <c r="F49" s="688">
        <v>547055</v>
      </c>
      <c r="G49" s="684" t="s">
        <v>812</v>
      </c>
      <c r="H49" s="688"/>
      <c r="I49" s="688"/>
      <c r="J49" s="688"/>
      <c r="K49" s="688"/>
      <c r="L49" s="688"/>
      <c r="M49" s="688"/>
      <c r="N49" s="688"/>
      <c r="O49" s="688"/>
    </row>
    <row r="50" spans="1:15" ht="12.75">
      <c r="A50" s="1034"/>
      <c r="B50" s="679">
        <v>2005</v>
      </c>
      <c r="C50" s="688"/>
      <c r="D50" s="688"/>
      <c r="E50" s="688">
        <v>10000</v>
      </c>
      <c r="F50" s="688">
        <v>10000</v>
      </c>
      <c r="G50" s="684" t="s">
        <v>812</v>
      </c>
      <c r="H50" s="688"/>
      <c r="I50" s="688"/>
      <c r="J50" s="688"/>
      <c r="K50" s="688"/>
      <c r="L50" s="688"/>
      <c r="M50" s="688"/>
      <c r="N50" s="688"/>
      <c r="O50" s="688"/>
    </row>
    <row r="51" spans="1:15" ht="12.75">
      <c r="A51" s="1034"/>
      <c r="B51" s="679">
        <v>2006</v>
      </c>
      <c r="C51" s="688"/>
      <c r="D51" s="688"/>
      <c r="E51" s="688">
        <v>1635580</v>
      </c>
      <c r="F51" s="688">
        <v>408895</v>
      </c>
      <c r="G51" s="688">
        <v>1226685</v>
      </c>
      <c r="H51" s="688">
        <v>1635580</v>
      </c>
      <c r="I51" s="688">
        <v>408895</v>
      </c>
      <c r="J51" s="688">
        <v>408895</v>
      </c>
      <c r="K51" s="688"/>
      <c r="L51" s="688">
        <v>1226685</v>
      </c>
      <c r="M51" s="688">
        <v>1226685</v>
      </c>
      <c r="N51" s="688"/>
      <c r="O51" s="688"/>
    </row>
    <row r="52" spans="1:15" ht="12.75">
      <c r="A52" s="1034"/>
      <c r="B52" s="679">
        <v>2007</v>
      </c>
      <c r="C52" s="688"/>
      <c r="D52" s="688"/>
      <c r="E52" s="688">
        <v>1635000</v>
      </c>
      <c r="F52" s="688">
        <v>408750</v>
      </c>
      <c r="G52" s="688">
        <v>1226250</v>
      </c>
      <c r="H52" s="688"/>
      <c r="I52" s="688"/>
      <c r="J52" s="688"/>
      <c r="K52" s="678"/>
      <c r="L52" s="688"/>
      <c r="M52" s="688"/>
      <c r="N52" s="688"/>
      <c r="O52" s="688"/>
    </row>
    <row r="53" spans="1:15" ht="12.75">
      <c r="A53" s="690"/>
      <c r="B53" s="691"/>
      <c r="C53" s="690"/>
      <c r="D53" s="690"/>
      <c r="E53" s="690"/>
      <c r="F53" s="690"/>
      <c r="G53" s="690"/>
      <c r="H53" s="690"/>
      <c r="I53" s="690"/>
      <c r="J53" s="690"/>
      <c r="K53" s="690"/>
      <c r="L53" s="690"/>
      <c r="M53" s="690"/>
      <c r="N53" s="690"/>
      <c r="O53" s="690"/>
    </row>
    <row r="54" spans="1:15" ht="12.75">
      <c r="A54" s="692" t="s">
        <v>427</v>
      </c>
      <c r="B54" s="691"/>
      <c r="C54" s="690"/>
      <c r="D54" s="690"/>
      <c r="E54" s="690"/>
      <c r="F54" s="690"/>
      <c r="G54" s="690"/>
      <c r="H54" s="690"/>
      <c r="I54" s="690"/>
      <c r="J54" s="690"/>
      <c r="K54" s="690"/>
      <c r="L54" s="690"/>
      <c r="M54" s="690"/>
      <c r="N54" s="690"/>
      <c r="O54" s="690"/>
    </row>
    <row r="55" spans="1:15" ht="12.75">
      <c r="A55" s="692" t="s">
        <v>428</v>
      </c>
      <c r="B55" s="691"/>
      <c r="C55" s="690"/>
      <c r="D55" s="690"/>
      <c r="E55" s="690"/>
      <c r="F55" s="690"/>
      <c r="G55" s="690"/>
      <c r="H55" s="690"/>
      <c r="I55" s="690"/>
      <c r="J55" s="690"/>
      <c r="K55" s="690"/>
      <c r="L55" s="690"/>
      <c r="M55" s="690"/>
      <c r="N55" s="690"/>
      <c r="O55" s="690"/>
    </row>
    <row r="56" spans="1:15" ht="12.75">
      <c r="A56" s="690"/>
      <c r="B56" s="691"/>
      <c r="C56" s="690"/>
      <c r="D56" s="690"/>
      <c r="E56" s="690"/>
      <c r="F56" s="690"/>
      <c r="G56" s="690"/>
      <c r="H56" s="690"/>
      <c r="I56" s="690"/>
      <c r="J56" s="690"/>
      <c r="K56" s="690"/>
      <c r="L56" s="690"/>
      <c r="M56" s="690"/>
      <c r="N56" s="690"/>
      <c r="O56" s="690"/>
    </row>
    <row r="57" spans="1:15" ht="12.75">
      <c r="A57" s="690"/>
      <c r="B57" s="691"/>
      <c r="C57" s="690"/>
      <c r="D57" s="690"/>
      <c r="E57" s="690"/>
      <c r="F57" s="690"/>
      <c r="G57" s="690"/>
      <c r="H57" s="690"/>
      <c r="I57" s="690"/>
      <c r="J57" s="690"/>
      <c r="K57" s="690"/>
      <c r="L57" s="690"/>
      <c r="M57" s="690"/>
      <c r="N57" s="690"/>
      <c r="O57" s="690"/>
    </row>
    <row r="58" spans="1:15" ht="12.75">
      <c r="A58" s="690"/>
      <c r="B58" s="691"/>
      <c r="C58" s="690"/>
      <c r="D58" s="690"/>
      <c r="E58" s="690"/>
      <c r="F58" s="690"/>
      <c r="G58" s="690"/>
      <c r="H58" s="690"/>
      <c r="I58" s="690"/>
      <c r="J58" s="690"/>
      <c r="K58" s="690"/>
      <c r="L58" s="690"/>
      <c r="M58" s="690"/>
      <c r="N58" s="690"/>
      <c r="O58" s="690"/>
    </row>
    <row r="59" spans="1:15" ht="12.75">
      <c r="A59" s="690"/>
      <c r="B59" s="690"/>
      <c r="C59" s="690"/>
      <c r="D59" s="690"/>
      <c r="E59" s="690"/>
      <c r="F59" s="690"/>
      <c r="G59" s="690"/>
      <c r="H59" s="690"/>
      <c r="I59" s="690"/>
      <c r="J59" s="690"/>
      <c r="K59" s="690"/>
      <c r="L59" s="690"/>
      <c r="M59" s="690"/>
      <c r="N59" s="690"/>
      <c r="O59" s="690"/>
    </row>
    <row r="60" spans="1:15" ht="12.75">
      <c r="A60" s="690"/>
      <c r="B60" s="690"/>
      <c r="C60" s="690"/>
      <c r="D60" s="690"/>
      <c r="E60" s="690"/>
      <c r="F60" s="690"/>
      <c r="G60" s="690"/>
      <c r="H60" s="690"/>
      <c r="I60" s="690"/>
      <c r="J60" s="690"/>
      <c r="K60" s="690"/>
      <c r="L60" s="690"/>
      <c r="M60" s="690"/>
      <c r="N60" s="690"/>
      <c r="O60" s="690"/>
    </row>
    <row r="61" spans="1:15" ht="12.75">
      <c r="A61" s="690"/>
      <c r="B61" s="690"/>
      <c r="C61" s="690"/>
      <c r="D61" s="690"/>
      <c r="E61" s="690"/>
      <c r="F61" s="690"/>
      <c r="G61" s="690"/>
      <c r="H61" s="690"/>
      <c r="I61" s="690"/>
      <c r="J61" s="690"/>
      <c r="K61" s="690"/>
      <c r="L61" s="690"/>
      <c r="M61" s="690"/>
      <c r="N61" s="690"/>
      <c r="O61" s="690"/>
    </row>
    <row r="62" spans="1:15" ht="12.75">
      <c r="A62" s="690"/>
      <c r="B62" s="690"/>
      <c r="C62" s="690"/>
      <c r="D62" s="690"/>
      <c r="E62" s="690"/>
      <c r="F62" s="690"/>
      <c r="G62" s="690"/>
      <c r="H62" s="690"/>
      <c r="I62" s="690"/>
      <c r="J62" s="690"/>
      <c r="K62" s="690"/>
      <c r="L62" s="690"/>
      <c r="M62" s="690"/>
      <c r="N62" s="690"/>
      <c r="O62" s="690"/>
    </row>
    <row r="63" spans="1:15" ht="12.75">
      <c r="A63" s="690"/>
      <c r="B63" s="690"/>
      <c r="C63" s="690"/>
      <c r="D63" s="690"/>
      <c r="E63" s="690"/>
      <c r="F63" s="690"/>
      <c r="G63" s="690"/>
      <c r="H63" s="690"/>
      <c r="I63" s="690"/>
      <c r="J63" s="690"/>
      <c r="K63" s="690"/>
      <c r="L63" s="690"/>
      <c r="M63" s="690"/>
      <c r="N63" s="690"/>
      <c r="O63" s="690"/>
    </row>
    <row r="64" spans="1:15" ht="12.75">
      <c r="A64" s="690"/>
      <c r="B64" s="690"/>
      <c r="C64" s="690"/>
      <c r="D64" s="690"/>
      <c r="E64" s="690"/>
      <c r="F64" s="690"/>
      <c r="G64" s="690"/>
      <c r="H64" s="690"/>
      <c r="I64" s="690"/>
      <c r="J64" s="690"/>
      <c r="K64" s="690"/>
      <c r="L64" s="690"/>
      <c r="M64" s="690"/>
      <c r="N64" s="690"/>
      <c r="O64" s="690"/>
    </row>
    <row r="65" spans="1:15" ht="12.75">
      <c r="A65" s="690"/>
      <c r="B65" s="690"/>
      <c r="C65" s="690"/>
      <c r="D65" s="690"/>
      <c r="E65" s="690"/>
      <c r="F65" s="690"/>
      <c r="G65" s="690"/>
      <c r="H65" s="690"/>
      <c r="I65" s="690"/>
      <c r="J65" s="690"/>
      <c r="K65" s="690"/>
      <c r="L65" s="690"/>
      <c r="M65" s="690"/>
      <c r="N65" s="690"/>
      <c r="O65" s="690"/>
    </row>
    <row r="66" spans="1:15" ht="12.75">
      <c r="A66" s="690"/>
      <c r="B66" s="690"/>
      <c r="C66" s="690"/>
      <c r="D66" s="690"/>
      <c r="E66" s="690"/>
      <c r="F66" s="690"/>
      <c r="G66" s="690"/>
      <c r="H66" s="690"/>
      <c r="I66" s="690"/>
      <c r="J66" s="690"/>
      <c r="K66" s="690"/>
      <c r="L66" s="690"/>
      <c r="M66" s="690"/>
      <c r="N66" s="690"/>
      <c r="O66" s="690"/>
    </row>
    <row r="67" spans="1:15" ht="12.75">
      <c r="A67" s="690"/>
      <c r="B67" s="690"/>
      <c r="C67" s="690"/>
      <c r="D67" s="690"/>
      <c r="E67" s="690"/>
      <c r="F67" s="690"/>
      <c r="G67" s="690"/>
      <c r="H67" s="690"/>
      <c r="I67" s="690"/>
      <c r="J67" s="690"/>
      <c r="K67" s="690"/>
      <c r="L67" s="690"/>
      <c r="M67" s="690"/>
      <c r="N67" s="690"/>
      <c r="O67" s="690"/>
    </row>
    <row r="68" spans="1:15" ht="12.75">
      <c r="A68" s="690"/>
      <c r="B68" s="690"/>
      <c r="C68" s="690"/>
      <c r="D68" s="690"/>
      <c r="E68" s="690"/>
      <c r="F68" s="690"/>
      <c r="G68" s="690"/>
      <c r="H68" s="690"/>
      <c r="I68" s="690"/>
      <c r="J68" s="690"/>
      <c r="K68" s="690"/>
      <c r="L68" s="690"/>
      <c r="M68" s="690"/>
      <c r="N68" s="690"/>
      <c r="O68" s="690"/>
    </row>
    <row r="69" spans="1:15" ht="12.75">
      <c r="A69" s="690"/>
      <c r="B69" s="690"/>
      <c r="C69" s="690"/>
      <c r="D69" s="690"/>
      <c r="E69" s="690"/>
      <c r="F69" s="690"/>
      <c r="G69" s="690"/>
      <c r="H69" s="690"/>
      <c r="I69" s="690"/>
      <c r="J69" s="690"/>
      <c r="K69" s="690"/>
      <c r="L69" s="690"/>
      <c r="M69" s="690"/>
      <c r="N69" s="690"/>
      <c r="O69" s="690"/>
    </row>
    <row r="70" spans="1:15" ht="12.75">
      <c r="A70" s="690"/>
      <c r="B70" s="690"/>
      <c r="C70" s="690"/>
      <c r="D70" s="690"/>
      <c r="E70" s="690"/>
      <c r="F70" s="690"/>
      <c r="G70" s="690"/>
      <c r="H70" s="690"/>
      <c r="I70" s="690"/>
      <c r="J70" s="690"/>
      <c r="K70" s="690"/>
      <c r="L70" s="690"/>
      <c r="M70" s="690"/>
      <c r="N70" s="690"/>
      <c r="O70" s="690"/>
    </row>
    <row r="71" spans="1:15" ht="12.75">
      <c r="A71" s="690"/>
      <c r="B71" s="690"/>
      <c r="C71" s="690"/>
      <c r="D71" s="690"/>
      <c r="E71" s="690"/>
      <c r="F71" s="690"/>
      <c r="G71" s="690"/>
      <c r="H71" s="690"/>
      <c r="I71" s="690"/>
      <c r="J71" s="690"/>
      <c r="K71" s="690"/>
      <c r="L71" s="690"/>
      <c r="M71" s="690"/>
      <c r="N71" s="690"/>
      <c r="O71" s="690"/>
    </row>
    <row r="72" spans="1:15" ht="12.75">
      <c r="A72" s="690"/>
      <c r="B72" s="690"/>
      <c r="C72" s="690"/>
      <c r="D72" s="690"/>
      <c r="E72" s="690"/>
      <c r="F72" s="690"/>
      <c r="G72" s="690"/>
      <c r="H72" s="690"/>
      <c r="I72" s="690"/>
      <c r="J72" s="690"/>
      <c r="K72" s="690"/>
      <c r="L72" s="690"/>
      <c r="M72" s="690"/>
      <c r="N72" s="690"/>
      <c r="O72" s="690"/>
    </row>
    <row r="73" spans="1:15" ht="12.75">
      <c r="A73" s="690"/>
      <c r="B73" s="690"/>
      <c r="C73" s="690"/>
      <c r="D73" s="690"/>
      <c r="E73" s="690"/>
      <c r="F73" s="690"/>
      <c r="G73" s="690"/>
      <c r="H73" s="690"/>
      <c r="I73" s="690"/>
      <c r="J73" s="690"/>
      <c r="K73" s="690"/>
      <c r="L73" s="690"/>
      <c r="M73" s="690"/>
      <c r="N73" s="690"/>
      <c r="O73" s="690"/>
    </row>
    <row r="74" spans="1:15" ht="12.75">
      <c r="A74" s="690"/>
      <c r="B74" s="690"/>
      <c r="C74" s="690"/>
      <c r="D74" s="690"/>
      <c r="E74" s="690"/>
      <c r="F74" s="690"/>
      <c r="G74" s="690"/>
      <c r="H74" s="690"/>
      <c r="I74" s="690"/>
      <c r="J74" s="690"/>
      <c r="K74" s="690"/>
      <c r="L74" s="690"/>
      <c r="M74" s="690"/>
      <c r="N74" s="690"/>
      <c r="O74" s="690"/>
    </row>
    <row r="75" spans="1:15" ht="12.75">
      <c r="A75" s="690"/>
      <c r="B75" s="690"/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</row>
    <row r="76" spans="1:15" ht="12.75">
      <c r="A76" s="690"/>
      <c r="B76" s="690"/>
      <c r="C76" s="690"/>
      <c r="D76" s="690"/>
      <c r="E76" s="690"/>
      <c r="F76" s="690"/>
      <c r="G76" s="690"/>
      <c r="H76" s="690"/>
      <c r="I76" s="690"/>
      <c r="J76" s="690"/>
      <c r="K76" s="690"/>
      <c r="L76" s="690"/>
      <c r="M76" s="690"/>
      <c r="N76" s="690"/>
      <c r="O76" s="690"/>
    </row>
    <row r="77" spans="1:15" ht="12.75">
      <c r="A77" s="690"/>
      <c r="B77" s="690"/>
      <c r="C77" s="690"/>
      <c r="D77" s="690"/>
      <c r="E77" s="690"/>
      <c r="F77" s="690"/>
      <c r="G77" s="690"/>
      <c r="H77" s="690"/>
      <c r="I77" s="690"/>
      <c r="J77" s="690"/>
      <c r="K77" s="690"/>
      <c r="L77" s="690"/>
      <c r="M77" s="690"/>
      <c r="N77" s="690"/>
      <c r="O77" s="690"/>
    </row>
    <row r="78" spans="1:15" ht="12.75">
      <c r="A78" s="690"/>
      <c r="B78" s="690"/>
      <c r="C78" s="690"/>
      <c r="D78" s="690"/>
      <c r="E78" s="690"/>
      <c r="F78" s="690"/>
      <c r="G78" s="690"/>
      <c r="H78" s="690"/>
      <c r="I78" s="690"/>
      <c r="J78" s="690"/>
      <c r="K78" s="690"/>
      <c r="L78" s="690"/>
      <c r="M78" s="690"/>
      <c r="N78" s="690"/>
      <c r="O78" s="690"/>
    </row>
    <row r="79" spans="1:15" ht="12.75">
      <c r="A79" s="690"/>
      <c r="B79" s="690"/>
      <c r="C79" s="690"/>
      <c r="D79" s="690"/>
      <c r="E79" s="690"/>
      <c r="F79" s="690"/>
      <c r="G79" s="690"/>
      <c r="H79" s="690"/>
      <c r="I79" s="690"/>
      <c r="J79" s="690"/>
      <c r="K79" s="690"/>
      <c r="L79" s="690"/>
      <c r="M79" s="690"/>
      <c r="N79" s="690"/>
      <c r="O79" s="690"/>
    </row>
    <row r="80" spans="1:15" ht="12.75">
      <c r="A80" s="693"/>
      <c r="B80" s="693"/>
      <c r="C80" s="693"/>
      <c r="D80" s="693"/>
      <c r="E80" s="693"/>
      <c r="F80" s="693"/>
      <c r="G80" s="693"/>
      <c r="H80" s="693"/>
      <c r="I80" s="693"/>
      <c r="J80" s="693"/>
      <c r="K80" s="693"/>
      <c r="L80" s="693"/>
      <c r="M80" s="693"/>
      <c r="N80" s="693"/>
      <c r="O80" s="693"/>
    </row>
    <row r="81" spans="1:15" ht="12.75">
      <c r="A81" s="693"/>
      <c r="B81" s="693"/>
      <c r="C81" s="693"/>
      <c r="D81" s="693"/>
      <c r="E81" s="693"/>
      <c r="F81" s="693"/>
      <c r="G81" s="693"/>
      <c r="H81" s="693"/>
      <c r="I81" s="693"/>
      <c r="J81" s="693"/>
      <c r="K81" s="693"/>
      <c r="L81" s="693"/>
      <c r="M81" s="693"/>
      <c r="N81" s="693"/>
      <c r="O81" s="693"/>
    </row>
    <row r="82" spans="1:15" ht="12.75">
      <c r="A82" s="693"/>
      <c r="B82" s="693"/>
      <c r="C82" s="693"/>
      <c r="D82" s="693"/>
      <c r="E82" s="693"/>
      <c r="F82" s="693"/>
      <c r="G82" s="693"/>
      <c r="H82" s="693"/>
      <c r="I82" s="693"/>
      <c r="J82" s="693"/>
      <c r="K82" s="693"/>
      <c r="L82" s="693"/>
      <c r="M82" s="693"/>
      <c r="N82" s="693"/>
      <c r="O82" s="693"/>
    </row>
    <row r="83" spans="1:15" ht="12.75">
      <c r="A83" s="693"/>
      <c r="B83" s="693"/>
      <c r="C83" s="693"/>
      <c r="D83" s="693"/>
      <c r="E83" s="693"/>
      <c r="F83" s="693"/>
      <c r="G83" s="693"/>
      <c r="H83" s="693"/>
      <c r="I83" s="693"/>
      <c r="J83" s="693"/>
      <c r="K83" s="693"/>
      <c r="L83" s="693"/>
      <c r="M83" s="693"/>
      <c r="N83" s="693"/>
      <c r="O83" s="693"/>
    </row>
    <row r="84" spans="1:15" ht="12.75">
      <c r="A84" s="693"/>
      <c r="B84" s="693"/>
      <c r="C84" s="693"/>
      <c r="D84" s="693"/>
      <c r="E84" s="693"/>
      <c r="F84" s="693"/>
      <c r="G84" s="693"/>
      <c r="H84" s="693"/>
      <c r="I84" s="693"/>
      <c r="J84" s="693"/>
      <c r="K84" s="693"/>
      <c r="L84" s="693"/>
      <c r="M84" s="693"/>
      <c r="N84" s="693"/>
      <c r="O84" s="693"/>
    </row>
    <row r="85" spans="1:15" ht="12.75">
      <c r="A85" s="693"/>
      <c r="B85" s="693"/>
      <c r="C85" s="693"/>
      <c r="D85" s="693"/>
      <c r="E85" s="693"/>
      <c r="F85" s="693"/>
      <c r="G85" s="693"/>
      <c r="H85" s="693"/>
      <c r="I85" s="693"/>
      <c r="J85" s="693"/>
      <c r="K85" s="693"/>
      <c r="L85" s="693"/>
      <c r="M85" s="693"/>
      <c r="N85" s="693"/>
      <c r="O85" s="693"/>
    </row>
    <row r="86" spans="1:15" ht="12.75">
      <c r="A86" s="693"/>
      <c r="B86" s="693"/>
      <c r="C86" s="693"/>
      <c r="D86" s="693"/>
      <c r="E86" s="693"/>
      <c r="F86" s="693"/>
      <c r="G86" s="693"/>
      <c r="H86" s="693"/>
      <c r="I86" s="693"/>
      <c r="J86" s="693"/>
      <c r="K86" s="693"/>
      <c r="L86" s="693"/>
      <c r="M86" s="693"/>
      <c r="N86" s="693"/>
      <c r="O86" s="693"/>
    </row>
    <row r="87" spans="1:15" ht="12.75">
      <c r="A87" s="693"/>
      <c r="B87" s="693"/>
      <c r="C87" s="693"/>
      <c r="D87" s="693"/>
      <c r="E87" s="693"/>
      <c r="F87" s="693"/>
      <c r="G87" s="693"/>
      <c r="H87" s="693"/>
      <c r="I87" s="693"/>
      <c r="J87" s="693"/>
      <c r="K87" s="693"/>
      <c r="L87" s="693"/>
      <c r="M87" s="693"/>
      <c r="N87" s="693"/>
      <c r="O87" s="693"/>
    </row>
    <row r="88" spans="1:15" ht="12.75">
      <c r="A88" s="693"/>
      <c r="B88" s="693"/>
      <c r="C88" s="693"/>
      <c r="D88" s="693"/>
      <c r="E88" s="693"/>
      <c r="F88" s="693"/>
      <c r="G88" s="693"/>
      <c r="H88" s="693"/>
      <c r="I88" s="693"/>
      <c r="J88" s="693"/>
      <c r="K88" s="693"/>
      <c r="L88" s="693"/>
      <c r="M88" s="693"/>
      <c r="N88" s="693"/>
      <c r="O88" s="693"/>
    </row>
    <row r="89" spans="1:15" ht="12.75">
      <c r="A89" s="693"/>
      <c r="B89" s="693"/>
      <c r="C89" s="693"/>
      <c r="D89" s="693"/>
      <c r="E89" s="693"/>
      <c r="F89" s="693"/>
      <c r="G89" s="693"/>
      <c r="H89" s="693"/>
      <c r="I89" s="693"/>
      <c r="J89" s="693"/>
      <c r="K89" s="693"/>
      <c r="L89" s="693"/>
      <c r="M89" s="693"/>
      <c r="N89" s="693"/>
      <c r="O89" s="693"/>
    </row>
    <row r="90" spans="1:15" ht="12.75">
      <c r="A90" s="693"/>
      <c r="B90" s="693"/>
      <c r="C90" s="693"/>
      <c r="D90" s="693"/>
      <c r="E90" s="693"/>
      <c r="F90" s="693"/>
      <c r="G90" s="693"/>
      <c r="H90" s="693"/>
      <c r="I90" s="693"/>
      <c r="J90" s="693"/>
      <c r="K90" s="693"/>
      <c r="L90" s="693"/>
      <c r="M90" s="693"/>
      <c r="N90" s="693"/>
      <c r="O90" s="693"/>
    </row>
    <row r="91" spans="1:15" ht="12.75">
      <c r="A91" s="693"/>
      <c r="B91" s="693"/>
      <c r="C91" s="693"/>
      <c r="D91" s="693"/>
      <c r="E91" s="693"/>
      <c r="F91" s="693"/>
      <c r="G91" s="693"/>
      <c r="H91" s="693"/>
      <c r="I91" s="693"/>
      <c r="J91" s="693"/>
      <c r="K91" s="693"/>
      <c r="L91" s="693"/>
      <c r="M91" s="693"/>
      <c r="N91" s="693"/>
      <c r="O91" s="693"/>
    </row>
    <row r="92" spans="1:15" ht="12.75">
      <c r="A92" s="693"/>
      <c r="B92" s="693"/>
      <c r="C92" s="693"/>
      <c r="D92" s="693"/>
      <c r="E92" s="693"/>
      <c r="F92" s="693"/>
      <c r="G92" s="693"/>
      <c r="H92" s="693"/>
      <c r="I92" s="693"/>
      <c r="J92" s="693"/>
      <c r="K92" s="693"/>
      <c r="L92" s="693"/>
      <c r="M92" s="693"/>
      <c r="N92" s="693"/>
      <c r="O92" s="693"/>
    </row>
    <row r="93" spans="1:15" ht="12.75">
      <c r="A93" s="693"/>
      <c r="B93" s="693"/>
      <c r="C93" s="693"/>
      <c r="D93" s="693"/>
      <c r="E93" s="693"/>
      <c r="F93" s="693"/>
      <c r="G93" s="693"/>
      <c r="H93" s="693"/>
      <c r="I93" s="693"/>
      <c r="J93" s="693"/>
      <c r="K93" s="693"/>
      <c r="L93" s="693"/>
      <c r="M93" s="693"/>
      <c r="N93" s="693"/>
      <c r="O93" s="693"/>
    </row>
    <row r="94" spans="1:15" ht="12.75">
      <c r="A94" s="693"/>
      <c r="B94" s="693"/>
      <c r="C94" s="693"/>
      <c r="D94" s="693"/>
      <c r="E94" s="693"/>
      <c r="F94" s="693"/>
      <c r="G94" s="693"/>
      <c r="H94" s="693"/>
      <c r="I94" s="693"/>
      <c r="J94" s="693"/>
      <c r="K94" s="693"/>
      <c r="L94" s="693"/>
      <c r="M94" s="693"/>
      <c r="N94" s="693"/>
      <c r="O94" s="693"/>
    </row>
    <row r="95" spans="1:15" ht="12.75">
      <c r="A95" s="693"/>
      <c r="B95" s="693"/>
      <c r="C95" s="693"/>
      <c r="D95" s="693"/>
      <c r="E95" s="693"/>
      <c r="F95" s="693"/>
      <c r="G95" s="693"/>
      <c r="H95" s="693"/>
      <c r="I95" s="693"/>
      <c r="J95" s="693"/>
      <c r="K95" s="693"/>
      <c r="L95" s="693"/>
      <c r="M95" s="693"/>
      <c r="N95" s="693"/>
      <c r="O95" s="693"/>
    </row>
    <row r="96" spans="1:15" ht="12.75">
      <c r="A96" s="693"/>
      <c r="B96" s="693"/>
      <c r="C96" s="693"/>
      <c r="D96" s="693"/>
      <c r="E96" s="693"/>
      <c r="F96" s="693"/>
      <c r="G96" s="693"/>
      <c r="H96" s="693"/>
      <c r="I96" s="693"/>
      <c r="J96" s="693"/>
      <c r="K96" s="693"/>
      <c r="L96" s="693"/>
      <c r="M96" s="693"/>
      <c r="N96" s="693"/>
      <c r="O96" s="693"/>
    </row>
    <row r="97" spans="1:15" ht="12.75">
      <c r="A97" s="693"/>
      <c r="B97" s="693"/>
      <c r="C97" s="693"/>
      <c r="D97" s="693"/>
      <c r="E97" s="693"/>
      <c r="F97" s="693"/>
      <c r="G97" s="693"/>
      <c r="H97" s="693"/>
      <c r="I97" s="693"/>
      <c r="J97" s="693"/>
      <c r="K97" s="693"/>
      <c r="L97" s="693"/>
      <c r="M97" s="693"/>
      <c r="N97" s="693"/>
      <c r="O97" s="693"/>
    </row>
    <row r="98" spans="1:15" ht="12.75">
      <c r="A98" s="693"/>
      <c r="B98" s="693"/>
      <c r="C98" s="693"/>
      <c r="D98" s="693"/>
      <c r="E98" s="693"/>
      <c r="F98" s="693"/>
      <c r="G98" s="693"/>
      <c r="H98" s="693"/>
      <c r="I98" s="693"/>
      <c r="J98" s="693"/>
      <c r="K98" s="693"/>
      <c r="L98" s="693"/>
      <c r="M98" s="693"/>
      <c r="N98" s="693"/>
      <c r="O98" s="693"/>
    </row>
    <row r="99" spans="1:15" ht="12.75">
      <c r="A99" s="693"/>
      <c r="B99" s="693"/>
      <c r="C99" s="693"/>
      <c r="D99" s="693"/>
      <c r="E99" s="693"/>
      <c r="F99" s="693"/>
      <c r="G99" s="693"/>
      <c r="H99" s="693"/>
      <c r="I99" s="693"/>
      <c r="J99" s="693"/>
      <c r="K99" s="693"/>
      <c r="L99" s="693"/>
      <c r="M99" s="693"/>
      <c r="N99" s="693"/>
      <c r="O99" s="693"/>
    </row>
  </sheetData>
  <mergeCells count="37">
    <mergeCell ref="A7:O7"/>
    <mergeCell ref="A9:A13"/>
    <mergeCell ref="B9:B13"/>
    <mergeCell ref="C9:C13"/>
    <mergeCell ref="D9:D13"/>
    <mergeCell ref="E9:E13"/>
    <mergeCell ref="F9:G9"/>
    <mergeCell ref="H9:O9"/>
    <mergeCell ref="F10:F13"/>
    <mergeCell ref="G10:G13"/>
    <mergeCell ref="H10:H13"/>
    <mergeCell ref="I10:O10"/>
    <mergeCell ref="I11:K11"/>
    <mergeCell ref="L11:O11"/>
    <mergeCell ref="I12:I13"/>
    <mergeCell ref="J12:K12"/>
    <mergeCell ref="L12:L13"/>
    <mergeCell ref="M12:O12"/>
    <mergeCell ref="C16:D16"/>
    <mergeCell ref="A17:A24"/>
    <mergeCell ref="C17:O17"/>
    <mergeCell ref="C18:O18"/>
    <mergeCell ref="C19:O19"/>
    <mergeCell ref="C21:O21"/>
    <mergeCell ref="A25:A29"/>
    <mergeCell ref="C26:O26"/>
    <mergeCell ref="A30:A38"/>
    <mergeCell ref="C30:O30"/>
    <mergeCell ref="C31:O31"/>
    <mergeCell ref="C32:O32"/>
    <mergeCell ref="C34:O34"/>
    <mergeCell ref="A39:A43"/>
    <mergeCell ref="A44:A52"/>
    <mergeCell ref="C44:O44"/>
    <mergeCell ref="C45:O45"/>
    <mergeCell ref="C46:O46"/>
    <mergeCell ref="C48:O4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E19" sqref="E19"/>
    </sheetView>
  </sheetViews>
  <sheetFormatPr defaultColWidth="9.00390625" defaultRowHeight="12.75"/>
  <cols>
    <col min="1" max="1" width="4.25390625" style="0" customWidth="1"/>
    <col min="2" max="2" width="35.75390625" style="0" customWidth="1"/>
    <col min="3" max="3" width="19.25390625" style="0" customWidth="1"/>
    <col min="4" max="4" width="16.375" style="0" customWidth="1"/>
    <col min="5" max="5" width="15.75390625" style="0" customWidth="1"/>
    <col min="6" max="6" width="16.125" style="0" customWidth="1"/>
    <col min="7" max="7" width="15.75390625" style="0" customWidth="1"/>
    <col min="8" max="8" width="12.875" style="0" customWidth="1"/>
  </cols>
  <sheetData>
    <row r="1" ht="12.75">
      <c r="G1" t="s">
        <v>429</v>
      </c>
    </row>
    <row r="2" ht="12.75">
      <c r="G2" t="s">
        <v>869</v>
      </c>
    </row>
    <row r="3" spans="3:7" ht="16.5">
      <c r="C3" s="1067"/>
      <c r="D3" s="1067"/>
      <c r="E3" s="694"/>
      <c r="F3" s="694"/>
      <c r="G3" t="s">
        <v>870</v>
      </c>
    </row>
    <row r="4" spans="2:7" ht="16.5">
      <c r="B4" s="695"/>
      <c r="G4" t="s">
        <v>871</v>
      </c>
    </row>
    <row r="5" ht="12.75">
      <c r="G5" t="s">
        <v>872</v>
      </c>
    </row>
    <row r="6" spans="2:7" ht="15.75">
      <c r="B6" s="921" t="s">
        <v>430</v>
      </c>
      <c r="C6" s="921"/>
      <c r="D6" s="921"/>
      <c r="E6" s="921"/>
      <c r="F6" s="921"/>
      <c r="G6" s="921"/>
    </row>
    <row r="7" spans="2:9" ht="15.75">
      <c r="B7" s="921" t="s">
        <v>431</v>
      </c>
      <c r="C7" s="921"/>
      <c r="D7" s="921"/>
      <c r="E7" s="921"/>
      <c r="F7" s="921"/>
      <c r="G7" s="921"/>
      <c r="H7" s="696"/>
      <c r="I7" s="696"/>
    </row>
    <row r="8" spans="2:8" ht="13.5" customHeight="1">
      <c r="B8" s="921" t="s">
        <v>791</v>
      </c>
      <c r="C8" s="921"/>
      <c r="D8" s="921"/>
      <c r="E8" s="921"/>
      <c r="F8" s="921"/>
      <c r="G8" s="921"/>
      <c r="H8" s="696"/>
    </row>
    <row r="9" spans="2:8" ht="0.75" customHeight="1" hidden="1">
      <c r="B9" s="1060"/>
      <c r="C9" s="1060"/>
      <c r="D9" s="1060"/>
      <c r="E9" s="1060"/>
      <c r="F9" s="1060"/>
      <c r="G9" s="1060"/>
      <c r="H9" s="697"/>
    </row>
    <row r="10" ht="0.75" customHeight="1" hidden="1"/>
    <row r="11" ht="1.5" customHeight="1" hidden="1"/>
    <row r="12" spans="1:8" ht="12" customHeight="1">
      <c r="A12" t="s">
        <v>432</v>
      </c>
      <c r="E12" s="1061"/>
      <c r="F12" s="1061"/>
      <c r="G12" s="1061"/>
      <c r="H12" s="192" t="s">
        <v>702</v>
      </c>
    </row>
    <row r="13" spans="1:12" ht="19.5" customHeight="1">
      <c r="A13" s="849" t="s">
        <v>653</v>
      </c>
      <c r="B13" s="849" t="s">
        <v>85</v>
      </c>
      <c r="C13" s="849" t="s">
        <v>433</v>
      </c>
      <c r="D13" s="849" t="s">
        <v>87</v>
      </c>
      <c r="E13" s="849" t="s">
        <v>434</v>
      </c>
      <c r="F13" s="849" t="s">
        <v>435</v>
      </c>
      <c r="G13" s="1063" t="s">
        <v>89</v>
      </c>
      <c r="H13" s="1064"/>
      <c r="I13" s="192"/>
      <c r="J13" s="192"/>
      <c r="K13" s="192"/>
      <c r="L13" s="192"/>
    </row>
    <row r="14" spans="1:12" ht="3" customHeight="1">
      <c r="A14" s="1062"/>
      <c r="B14" s="1062"/>
      <c r="C14" s="1062"/>
      <c r="D14" s="1062"/>
      <c r="E14" s="1062"/>
      <c r="F14" s="1033"/>
      <c r="G14" s="1065"/>
      <c r="H14" s="1066"/>
      <c r="I14" s="192"/>
      <c r="J14" s="192"/>
      <c r="K14" s="192"/>
      <c r="L14" s="192"/>
    </row>
    <row r="15" spans="1:12" ht="23.25" customHeight="1">
      <c r="A15" s="795"/>
      <c r="B15" s="795"/>
      <c r="C15" s="795"/>
      <c r="D15" s="795"/>
      <c r="E15" s="795"/>
      <c r="F15" s="795"/>
      <c r="G15" s="102" t="s">
        <v>90</v>
      </c>
      <c r="H15" s="102" t="s">
        <v>436</v>
      </c>
      <c r="I15" s="192"/>
      <c r="J15" s="192"/>
      <c r="K15" s="192"/>
      <c r="L15" s="192"/>
    </row>
    <row r="16" spans="1:8" ht="12.75">
      <c r="A16" s="698">
        <v>1</v>
      </c>
      <c r="B16" s="698">
        <v>2</v>
      </c>
      <c r="C16" s="698">
        <v>3</v>
      </c>
      <c r="D16" s="698">
        <v>4</v>
      </c>
      <c r="E16" s="698">
        <v>5</v>
      </c>
      <c r="F16" s="698">
        <v>6</v>
      </c>
      <c r="G16" s="698">
        <v>7</v>
      </c>
      <c r="H16" s="699">
        <v>8</v>
      </c>
    </row>
    <row r="17" spans="1:8" ht="30.75" customHeight="1">
      <c r="A17" s="1056" t="s">
        <v>437</v>
      </c>
      <c r="B17" s="1057"/>
      <c r="C17" s="700" t="s">
        <v>394</v>
      </c>
      <c r="D17" s="700" t="s">
        <v>394</v>
      </c>
      <c r="E17" s="701">
        <v>3000500</v>
      </c>
      <c r="F17" s="701">
        <v>3000500</v>
      </c>
      <c r="G17" s="702">
        <v>729624</v>
      </c>
      <c r="H17" s="703">
        <v>2270876</v>
      </c>
    </row>
    <row r="18" spans="1:8" ht="42" customHeight="1">
      <c r="A18" s="42" t="s">
        <v>661</v>
      </c>
      <c r="B18" s="704" t="s">
        <v>438</v>
      </c>
      <c r="C18" s="705" t="s">
        <v>439</v>
      </c>
      <c r="D18" s="705">
        <v>2006</v>
      </c>
      <c r="E18" s="706">
        <v>45000</v>
      </c>
      <c r="F18" s="706">
        <v>45000</v>
      </c>
      <c r="G18" s="706">
        <v>45000</v>
      </c>
      <c r="H18" s="707" t="s">
        <v>812</v>
      </c>
    </row>
    <row r="19" spans="1:8" ht="40.5" customHeight="1">
      <c r="A19" s="42" t="s">
        <v>803</v>
      </c>
      <c r="B19" s="704" t="s">
        <v>440</v>
      </c>
      <c r="C19" s="705" t="s">
        <v>439</v>
      </c>
      <c r="D19" s="705">
        <v>2006</v>
      </c>
      <c r="E19" s="706">
        <v>15000</v>
      </c>
      <c r="F19" s="706">
        <v>15000</v>
      </c>
      <c r="G19" s="706">
        <v>124</v>
      </c>
      <c r="H19" s="708">
        <v>14876</v>
      </c>
    </row>
    <row r="20" spans="1:8" ht="49.5" customHeight="1">
      <c r="A20" s="42" t="s">
        <v>663</v>
      </c>
      <c r="B20" s="704" t="s">
        <v>441</v>
      </c>
      <c r="C20" s="705" t="s">
        <v>439</v>
      </c>
      <c r="D20" s="705">
        <v>2006</v>
      </c>
      <c r="E20" s="706">
        <v>15000</v>
      </c>
      <c r="F20" s="706">
        <v>15000</v>
      </c>
      <c r="G20" s="709" t="s">
        <v>812</v>
      </c>
      <c r="H20" s="708">
        <v>15000</v>
      </c>
    </row>
    <row r="21" spans="1:8" ht="37.5" customHeight="1">
      <c r="A21" s="42" t="s">
        <v>671</v>
      </c>
      <c r="B21" s="704" t="s">
        <v>442</v>
      </c>
      <c r="C21" s="705" t="s">
        <v>439</v>
      </c>
      <c r="D21" s="705">
        <v>2006</v>
      </c>
      <c r="E21" s="706">
        <v>10000</v>
      </c>
      <c r="F21" s="706">
        <v>10000</v>
      </c>
      <c r="G21" s="709" t="s">
        <v>812</v>
      </c>
      <c r="H21" s="708">
        <v>10000</v>
      </c>
    </row>
    <row r="22" spans="1:8" ht="41.25" customHeight="1">
      <c r="A22" s="42" t="s">
        <v>673</v>
      </c>
      <c r="B22" s="704" t="s">
        <v>443</v>
      </c>
      <c r="C22" s="705" t="s">
        <v>439</v>
      </c>
      <c r="D22" s="705">
        <v>2006</v>
      </c>
      <c r="E22" s="706">
        <v>15000</v>
      </c>
      <c r="F22" s="706">
        <v>15000</v>
      </c>
      <c r="G22" s="706">
        <v>3000</v>
      </c>
      <c r="H22" s="708">
        <v>12000</v>
      </c>
    </row>
    <row r="23" spans="1:8" ht="33" customHeight="1">
      <c r="A23" s="42"/>
      <c r="B23" s="710" t="s">
        <v>444</v>
      </c>
      <c r="C23" s="711" t="s">
        <v>394</v>
      </c>
      <c r="D23" s="711" t="s">
        <v>394</v>
      </c>
      <c r="E23" s="712">
        <v>100000</v>
      </c>
      <c r="F23" s="712">
        <v>100000</v>
      </c>
      <c r="G23" s="712">
        <v>48124</v>
      </c>
      <c r="H23" s="713">
        <v>51876</v>
      </c>
    </row>
    <row r="24" spans="1:8" ht="44.25" customHeight="1">
      <c r="A24" s="2" t="s">
        <v>674</v>
      </c>
      <c r="B24" s="704" t="s">
        <v>445</v>
      </c>
      <c r="C24" s="705" t="s">
        <v>446</v>
      </c>
      <c r="D24" s="705">
        <v>2006</v>
      </c>
      <c r="E24" s="706">
        <v>470000</v>
      </c>
      <c r="F24" s="706">
        <v>470000</v>
      </c>
      <c r="G24" s="709" t="s">
        <v>812</v>
      </c>
      <c r="H24" s="714">
        <v>470000</v>
      </c>
    </row>
    <row r="25" spans="1:8" ht="50.25" customHeight="1">
      <c r="A25" s="705" t="s">
        <v>675</v>
      </c>
      <c r="B25" s="704" t="s">
        <v>447</v>
      </c>
      <c r="C25" s="705" t="s">
        <v>446</v>
      </c>
      <c r="D25" s="705">
        <v>2006</v>
      </c>
      <c r="E25" s="706">
        <v>150000</v>
      </c>
      <c r="F25" s="706">
        <v>150000</v>
      </c>
      <c r="G25" s="709" t="s">
        <v>812</v>
      </c>
      <c r="H25" s="714">
        <v>150000</v>
      </c>
    </row>
    <row r="26" spans="1:8" ht="47.25" customHeight="1">
      <c r="A26" s="715" t="s">
        <v>695</v>
      </c>
      <c r="B26" s="251" t="s">
        <v>448</v>
      </c>
      <c r="C26" s="705" t="s">
        <v>446</v>
      </c>
      <c r="D26" s="715">
        <v>2006</v>
      </c>
      <c r="E26" s="716">
        <v>85000</v>
      </c>
      <c r="F26" s="716">
        <v>85000</v>
      </c>
      <c r="G26" s="717" t="s">
        <v>812</v>
      </c>
      <c r="H26" s="718">
        <v>85000</v>
      </c>
    </row>
    <row r="27" spans="1:8" ht="46.5" customHeight="1">
      <c r="A27" s="32" t="s">
        <v>696</v>
      </c>
      <c r="B27" s="719" t="s">
        <v>449</v>
      </c>
      <c r="C27" s="705" t="s">
        <v>446</v>
      </c>
      <c r="D27" s="705">
        <v>2006</v>
      </c>
      <c r="E27" s="720">
        <v>90000</v>
      </c>
      <c r="F27" s="720">
        <v>90000</v>
      </c>
      <c r="G27" s="709" t="s">
        <v>812</v>
      </c>
      <c r="H27" s="721">
        <v>90000</v>
      </c>
    </row>
    <row r="28" spans="1:8" ht="46.5" customHeight="1">
      <c r="A28" s="42" t="s">
        <v>697</v>
      </c>
      <c r="B28" s="704" t="s">
        <v>450</v>
      </c>
      <c r="C28" s="705" t="s">
        <v>446</v>
      </c>
      <c r="D28" s="705">
        <v>2006</v>
      </c>
      <c r="E28" s="706">
        <v>55000</v>
      </c>
      <c r="F28" s="706">
        <v>55000</v>
      </c>
      <c r="G28" s="709" t="s">
        <v>812</v>
      </c>
      <c r="H28" s="720">
        <v>55000</v>
      </c>
    </row>
    <row r="29" spans="1:8" ht="46.5" customHeight="1">
      <c r="A29" s="42" t="s">
        <v>451</v>
      </c>
      <c r="B29" s="704" t="s">
        <v>452</v>
      </c>
      <c r="C29" s="705" t="s">
        <v>446</v>
      </c>
      <c r="D29" s="705">
        <v>2006</v>
      </c>
      <c r="E29" s="706">
        <v>10000</v>
      </c>
      <c r="F29" s="706">
        <v>10000</v>
      </c>
      <c r="G29" s="709" t="s">
        <v>812</v>
      </c>
      <c r="H29" s="720">
        <v>10000</v>
      </c>
    </row>
    <row r="30" spans="1:8" ht="46.5" customHeight="1">
      <c r="A30" s="42" t="s">
        <v>453</v>
      </c>
      <c r="B30" s="704" t="s">
        <v>454</v>
      </c>
      <c r="C30" s="705" t="s">
        <v>446</v>
      </c>
      <c r="D30" s="705">
        <v>2006</v>
      </c>
      <c r="E30" s="706">
        <v>115000</v>
      </c>
      <c r="F30" s="706">
        <v>115000</v>
      </c>
      <c r="G30" s="709" t="s">
        <v>812</v>
      </c>
      <c r="H30" s="720">
        <v>115000</v>
      </c>
    </row>
    <row r="31" spans="1:8" ht="54" customHeight="1">
      <c r="A31" s="42" t="s">
        <v>455</v>
      </c>
      <c r="B31" s="704" t="s">
        <v>456</v>
      </c>
      <c r="C31" s="705" t="s">
        <v>446</v>
      </c>
      <c r="D31" s="705">
        <v>2006</v>
      </c>
      <c r="E31" s="706">
        <v>100000</v>
      </c>
      <c r="F31" s="706">
        <v>100000</v>
      </c>
      <c r="G31" s="709" t="s">
        <v>812</v>
      </c>
      <c r="H31" s="720">
        <v>100000</v>
      </c>
    </row>
    <row r="32" spans="1:8" ht="46.5" customHeight="1">
      <c r="A32" s="42" t="s">
        <v>457</v>
      </c>
      <c r="B32" s="704" t="s">
        <v>458</v>
      </c>
      <c r="C32" s="705" t="s">
        <v>446</v>
      </c>
      <c r="D32" s="705">
        <v>2006</v>
      </c>
      <c r="E32" s="706">
        <v>32000</v>
      </c>
      <c r="F32" s="706">
        <v>32000</v>
      </c>
      <c r="G32" s="709" t="s">
        <v>812</v>
      </c>
      <c r="H32" s="720">
        <v>32000</v>
      </c>
    </row>
    <row r="33" spans="1:8" ht="46.5" customHeight="1">
      <c r="A33" s="42" t="s">
        <v>459</v>
      </c>
      <c r="B33" s="704" t="s">
        <v>460</v>
      </c>
      <c r="C33" s="705" t="s">
        <v>446</v>
      </c>
      <c r="D33" s="705">
        <v>2006</v>
      </c>
      <c r="E33" s="706">
        <v>65000</v>
      </c>
      <c r="F33" s="706">
        <v>65000</v>
      </c>
      <c r="G33" s="709" t="s">
        <v>812</v>
      </c>
      <c r="H33" s="720">
        <v>65000</v>
      </c>
    </row>
    <row r="34" spans="1:8" ht="41.25" customHeight="1">
      <c r="A34" s="42" t="s">
        <v>461</v>
      </c>
      <c r="B34" s="704" t="s">
        <v>462</v>
      </c>
      <c r="C34" s="705" t="s">
        <v>446</v>
      </c>
      <c r="D34" s="705">
        <v>2006</v>
      </c>
      <c r="E34" s="706">
        <v>28000</v>
      </c>
      <c r="F34" s="706">
        <v>28000</v>
      </c>
      <c r="G34" s="709" t="s">
        <v>812</v>
      </c>
      <c r="H34" s="720">
        <v>28000</v>
      </c>
    </row>
    <row r="35" spans="1:8" ht="37.5" customHeight="1">
      <c r="A35" s="32"/>
      <c r="B35" s="710" t="s">
        <v>463</v>
      </c>
      <c r="C35" s="711" t="s">
        <v>394</v>
      </c>
      <c r="D35" s="711" t="s">
        <v>394</v>
      </c>
      <c r="E35" s="712">
        <v>1200000</v>
      </c>
      <c r="F35" s="712">
        <v>1200000</v>
      </c>
      <c r="G35" s="722" t="s">
        <v>812</v>
      </c>
      <c r="H35" s="712">
        <v>1200000</v>
      </c>
    </row>
    <row r="36" spans="1:8" ht="47.25" customHeight="1">
      <c r="A36" s="705" t="s">
        <v>698</v>
      </c>
      <c r="B36" s="704" t="s">
        <v>464</v>
      </c>
      <c r="C36" s="705" t="s">
        <v>465</v>
      </c>
      <c r="D36" s="705">
        <v>2006</v>
      </c>
      <c r="E36" s="706">
        <v>400000</v>
      </c>
      <c r="F36" s="706">
        <v>400000</v>
      </c>
      <c r="G36" s="709" t="s">
        <v>812</v>
      </c>
      <c r="H36" s="714">
        <v>400000</v>
      </c>
    </row>
    <row r="37" spans="1:8" ht="48.75" customHeight="1">
      <c r="A37" s="42" t="s">
        <v>699</v>
      </c>
      <c r="B37" s="704" t="s">
        <v>466</v>
      </c>
      <c r="C37" s="705" t="s">
        <v>467</v>
      </c>
      <c r="D37" s="705">
        <v>2006</v>
      </c>
      <c r="E37" s="706">
        <v>20000</v>
      </c>
      <c r="F37" s="706">
        <v>20000</v>
      </c>
      <c r="G37" s="706">
        <v>20000</v>
      </c>
      <c r="H37" s="707" t="s">
        <v>812</v>
      </c>
    </row>
    <row r="38" spans="1:8" ht="49.5" customHeight="1">
      <c r="A38" s="383" t="s">
        <v>700</v>
      </c>
      <c r="B38" s="189" t="s">
        <v>468</v>
      </c>
      <c r="C38" s="705" t="s">
        <v>467</v>
      </c>
      <c r="D38" s="705">
        <v>2006</v>
      </c>
      <c r="E38" s="706">
        <v>8000</v>
      </c>
      <c r="F38" s="706">
        <v>8000</v>
      </c>
      <c r="G38" s="723">
        <v>8000</v>
      </c>
      <c r="H38" s="707" t="s">
        <v>812</v>
      </c>
    </row>
    <row r="39" spans="1:8" ht="45" customHeight="1">
      <c r="A39" s="705" t="s">
        <v>701</v>
      </c>
      <c r="B39" s="704" t="s">
        <v>469</v>
      </c>
      <c r="C39" s="705" t="s">
        <v>467</v>
      </c>
      <c r="D39" s="705">
        <v>2006</v>
      </c>
      <c r="E39" s="706">
        <v>5500</v>
      </c>
      <c r="F39" s="706">
        <v>5500</v>
      </c>
      <c r="G39" s="706">
        <v>5500</v>
      </c>
      <c r="H39" s="707" t="s">
        <v>812</v>
      </c>
    </row>
    <row r="40" spans="1:8" ht="38.25" customHeight="1">
      <c r="A40" s="383"/>
      <c r="B40" s="710" t="s">
        <v>470</v>
      </c>
      <c r="C40" s="711" t="s">
        <v>394</v>
      </c>
      <c r="D40" s="711" t="s">
        <v>394</v>
      </c>
      <c r="E40" s="712">
        <v>33500</v>
      </c>
      <c r="F40" s="712">
        <v>33500</v>
      </c>
      <c r="G40" s="724">
        <v>33500</v>
      </c>
      <c r="H40" s="92" t="s">
        <v>812</v>
      </c>
    </row>
    <row r="41" spans="1:8" ht="51" customHeight="1">
      <c r="A41" s="383" t="s">
        <v>713</v>
      </c>
      <c r="B41" s="725" t="s">
        <v>471</v>
      </c>
      <c r="C41" s="705" t="s">
        <v>472</v>
      </c>
      <c r="D41" s="705">
        <v>2006</v>
      </c>
      <c r="E41" s="726">
        <v>6000</v>
      </c>
      <c r="F41" s="726">
        <v>6000</v>
      </c>
      <c r="G41" s="723">
        <v>6000</v>
      </c>
      <c r="H41" s="707" t="s">
        <v>812</v>
      </c>
    </row>
    <row r="42" spans="1:8" ht="47.25" customHeight="1">
      <c r="A42" s="2" t="s">
        <v>715</v>
      </c>
      <c r="B42" s="704" t="s">
        <v>473</v>
      </c>
      <c r="C42" s="705" t="s">
        <v>472</v>
      </c>
      <c r="D42" s="705">
        <v>2006</v>
      </c>
      <c r="E42" s="706">
        <v>18000</v>
      </c>
      <c r="F42" s="706">
        <v>18000</v>
      </c>
      <c r="G42" s="714">
        <v>18000</v>
      </c>
      <c r="H42" s="707" t="s">
        <v>812</v>
      </c>
    </row>
    <row r="43" spans="1:8" ht="47.25" customHeight="1">
      <c r="A43" s="2"/>
      <c r="B43" s="710" t="s">
        <v>474</v>
      </c>
      <c r="C43" s="711" t="s">
        <v>394</v>
      </c>
      <c r="D43" s="711" t="s">
        <v>394</v>
      </c>
      <c r="E43" s="712">
        <v>24000</v>
      </c>
      <c r="F43" s="712">
        <v>24000</v>
      </c>
      <c r="G43" s="727">
        <v>24000</v>
      </c>
      <c r="H43" s="92" t="s">
        <v>812</v>
      </c>
    </row>
    <row r="44" spans="1:8" ht="51" customHeight="1">
      <c r="A44" s="2" t="s">
        <v>825</v>
      </c>
      <c r="B44" s="704" t="s">
        <v>475</v>
      </c>
      <c r="C44" s="705" t="s">
        <v>476</v>
      </c>
      <c r="D44" s="2">
        <v>2006</v>
      </c>
      <c r="E44" s="714">
        <v>15000</v>
      </c>
      <c r="F44" s="714">
        <v>15000</v>
      </c>
      <c r="G44" s="714">
        <v>15000</v>
      </c>
      <c r="H44" s="707" t="s">
        <v>812</v>
      </c>
    </row>
    <row r="45" spans="1:8" ht="51" customHeight="1">
      <c r="A45" s="2" t="s">
        <v>74</v>
      </c>
      <c r="B45" s="704" t="s">
        <v>477</v>
      </c>
      <c r="C45" s="705" t="s">
        <v>478</v>
      </c>
      <c r="D45" s="2">
        <v>2006</v>
      </c>
      <c r="E45" s="714">
        <v>565000</v>
      </c>
      <c r="F45" s="714">
        <v>565000</v>
      </c>
      <c r="G45" s="707" t="s">
        <v>812</v>
      </c>
      <c r="H45" s="714">
        <v>565000</v>
      </c>
    </row>
    <row r="46" spans="1:8" ht="18" customHeight="1">
      <c r="A46" s="14"/>
      <c r="B46" s="728" t="s">
        <v>379</v>
      </c>
      <c r="C46" s="14"/>
      <c r="D46" s="14"/>
      <c r="E46" s="729"/>
      <c r="F46" s="729"/>
      <c r="G46" s="729"/>
      <c r="H46" s="729"/>
    </row>
    <row r="47" spans="1:8" ht="18" customHeight="1">
      <c r="A47" s="14"/>
      <c r="B47" s="1058" t="s">
        <v>479</v>
      </c>
      <c r="C47" s="1059" t="s">
        <v>480</v>
      </c>
      <c r="D47" s="14"/>
      <c r="E47" s="729">
        <v>373000</v>
      </c>
      <c r="F47" s="729">
        <v>373000</v>
      </c>
      <c r="G47" s="729"/>
      <c r="H47" s="729">
        <v>373000</v>
      </c>
    </row>
    <row r="48" spans="1:8" ht="72" customHeight="1">
      <c r="A48" s="14"/>
      <c r="B48" s="1058"/>
      <c r="C48" s="925"/>
      <c r="D48" s="14"/>
      <c r="E48" s="730">
        <v>66000</v>
      </c>
      <c r="F48" s="730">
        <v>66000</v>
      </c>
      <c r="G48" s="731" t="s">
        <v>812</v>
      </c>
      <c r="H48" s="730">
        <v>66000</v>
      </c>
    </row>
    <row r="49" spans="1:8" ht="43.5" customHeight="1">
      <c r="A49" s="5"/>
      <c r="B49" s="732" t="s">
        <v>481</v>
      </c>
      <c r="C49" s="103" t="s">
        <v>482</v>
      </c>
      <c r="D49" s="5"/>
      <c r="E49" s="733">
        <v>147000</v>
      </c>
      <c r="F49" s="733">
        <v>147000</v>
      </c>
      <c r="G49" s="737" t="s">
        <v>812</v>
      </c>
      <c r="H49" s="733">
        <v>147000</v>
      </c>
    </row>
    <row r="50" spans="1:8" ht="45.75" customHeight="1">
      <c r="A50" s="5"/>
      <c r="B50" s="732" t="s">
        <v>483</v>
      </c>
      <c r="C50" s="103" t="s">
        <v>484</v>
      </c>
      <c r="D50" s="5"/>
      <c r="E50" s="733">
        <v>45000</v>
      </c>
      <c r="F50" s="733">
        <v>45000</v>
      </c>
      <c r="G50" s="737" t="s">
        <v>812</v>
      </c>
      <c r="H50" s="733">
        <v>45000</v>
      </c>
    </row>
    <row r="51" spans="1:8" ht="62.25" customHeight="1">
      <c r="A51" s="42" t="s">
        <v>150</v>
      </c>
      <c r="B51" s="704" t="s">
        <v>485</v>
      </c>
      <c r="C51" s="705" t="s">
        <v>486</v>
      </c>
      <c r="D51" s="705">
        <v>2006</v>
      </c>
      <c r="E51" s="706">
        <v>8000</v>
      </c>
      <c r="F51" s="706">
        <v>8000</v>
      </c>
      <c r="G51" s="738">
        <v>8000</v>
      </c>
      <c r="H51" s="738" t="s">
        <v>812</v>
      </c>
    </row>
    <row r="52" spans="1:8" ht="57" customHeight="1">
      <c r="A52" s="705" t="s">
        <v>153</v>
      </c>
      <c r="B52" s="704" t="s">
        <v>487</v>
      </c>
      <c r="C52" s="705" t="s">
        <v>488</v>
      </c>
      <c r="D52" s="705">
        <v>2006</v>
      </c>
      <c r="E52" s="706">
        <v>15000</v>
      </c>
      <c r="F52" s="706">
        <v>15000</v>
      </c>
      <c r="G52" s="738" t="s">
        <v>812</v>
      </c>
      <c r="H52" s="706">
        <v>15000</v>
      </c>
    </row>
    <row r="53" spans="1:8" ht="51" customHeight="1">
      <c r="A53" s="705" t="s">
        <v>156</v>
      </c>
      <c r="B53" s="704" t="s">
        <v>489</v>
      </c>
      <c r="C53" s="705" t="s">
        <v>488</v>
      </c>
      <c r="D53" s="705">
        <v>2006</v>
      </c>
      <c r="E53" s="706">
        <v>12000</v>
      </c>
      <c r="F53" s="706">
        <v>12000</v>
      </c>
      <c r="G53" s="738" t="s">
        <v>812</v>
      </c>
      <c r="H53" s="706">
        <v>12000</v>
      </c>
    </row>
    <row r="54" spans="1:8" ht="51" customHeight="1">
      <c r="A54" s="705" t="s">
        <v>164</v>
      </c>
      <c r="B54" s="704" t="s">
        <v>490</v>
      </c>
      <c r="C54" s="705" t="s">
        <v>488</v>
      </c>
      <c r="D54" s="705">
        <v>2006</v>
      </c>
      <c r="E54" s="706">
        <v>35000</v>
      </c>
      <c r="F54" s="706">
        <v>35000</v>
      </c>
      <c r="G54" s="738" t="s">
        <v>812</v>
      </c>
      <c r="H54" s="706">
        <v>35000</v>
      </c>
    </row>
    <row r="55" spans="1:8" ht="43.5" customHeight="1">
      <c r="A55" s="705"/>
      <c r="B55" s="710" t="s">
        <v>491</v>
      </c>
      <c r="C55" s="710" t="s">
        <v>394</v>
      </c>
      <c r="D55" s="710" t="s">
        <v>394</v>
      </c>
      <c r="E55" s="712">
        <v>62000</v>
      </c>
      <c r="F55" s="712">
        <v>62000</v>
      </c>
      <c r="G55" s="612" t="s">
        <v>812</v>
      </c>
      <c r="H55" s="724">
        <v>62000</v>
      </c>
    </row>
    <row r="56" spans="1:8" ht="47.25" customHeight="1">
      <c r="A56" s="705" t="s">
        <v>167</v>
      </c>
      <c r="B56" s="704" t="s">
        <v>492</v>
      </c>
      <c r="C56" s="705" t="s">
        <v>493</v>
      </c>
      <c r="D56" s="705">
        <v>2006</v>
      </c>
      <c r="E56" s="706">
        <v>275000</v>
      </c>
      <c r="F56" s="706">
        <v>275000</v>
      </c>
      <c r="G56" s="706">
        <v>275000</v>
      </c>
      <c r="H56" s="707" t="s">
        <v>812</v>
      </c>
    </row>
    <row r="57" spans="1:8" ht="53.25" customHeight="1">
      <c r="A57" s="42" t="s">
        <v>170</v>
      </c>
      <c r="B57" s="704" t="s">
        <v>494</v>
      </c>
      <c r="C57" s="705" t="s">
        <v>495</v>
      </c>
      <c r="D57" s="705">
        <v>2006</v>
      </c>
      <c r="E57" s="706">
        <v>300000</v>
      </c>
      <c r="F57" s="706">
        <v>300000</v>
      </c>
      <c r="G57" s="706">
        <v>300000</v>
      </c>
      <c r="H57" s="707" t="s">
        <v>812</v>
      </c>
    </row>
    <row r="58" spans="1:8" ht="37.5" customHeight="1">
      <c r="A58" s="42"/>
      <c r="B58" s="710" t="s">
        <v>496</v>
      </c>
      <c r="C58" s="710" t="s">
        <v>394</v>
      </c>
      <c r="D58" s="710" t="s">
        <v>394</v>
      </c>
      <c r="E58" s="712">
        <v>575000</v>
      </c>
      <c r="F58" s="712">
        <v>575000</v>
      </c>
      <c r="G58" s="712">
        <v>575000</v>
      </c>
      <c r="H58" s="92" t="s">
        <v>812</v>
      </c>
    </row>
    <row r="59" spans="1:8" ht="46.5" customHeight="1">
      <c r="A59" s="2" t="s">
        <v>173</v>
      </c>
      <c r="B59" s="739" t="s">
        <v>497</v>
      </c>
      <c r="C59" s="705" t="s">
        <v>498</v>
      </c>
      <c r="D59" s="2">
        <v>2006</v>
      </c>
      <c r="E59" s="714">
        <v>18000</v>
      </c>
      <c r="F59" s="714">
        <v>18000</v>
      </c>
      <c r="G59" s="714">
        <v>18000</v>
      </c>
      <c r="H59" s="707" t="s">
        <v>812</v>
      </c>
    </row>
    <row r="60" ht="51" customHeight="1"/>
    <row r="61" ht="39.75" customHeight="1"/>
    <row r="62" ht="45" customHeight="1"/>
    <row r="63" ht="42.75" customHeight="1"/>
    <row r="64" ht="48" customHeight="1"/>
    <row r="65" ht="42" customHeight="1"/>
    <row r="66" ht="39.75" customHeight="1"/>
    <row r="67" ht="40.5" customHeight="1"/>
    <row r="68" ht="42" customHeight="1"/>
    <row r="69" ht="49.5" customHeight="1"/>
    <row r="70" ht="39.75" customHeight="1"/>
    <row r="71" ht="45.75" customHeight="1"/>
    <row r="72" ht="46.5" customHeight="1"/>
    <row r="73" ht="39" customHeight="1"/>
    <row r="74" ht="54" customHeight="1"/>
    <row r="76" ht="45" customHeight="1"/>
  </sheetData>
  <mergeCells count="16">
    <mergeCell ref="F13:F15"/>
    <mergeCell ref="G13:H14"/>
    <mergeCell ref="C3:D3"/>
    <mergeCell ref="B6:G6"/>
    <mergeCell ref="B7:G7"/>
    <mergeCell ref="B8:G8"/>
    <mergeCell ref="A17:B17"/>
    <mergeCell ref="B47:B48"/>
    <mergeCell ref="C47:C48"/>
    <mergeCell ref="B9:G9"/>
    <mergeCell ref="E12:G12"/>
    <mergeCell ref="A13:A15"/>
    <mergeCell ref="B13:B15"/>
    <mergeCell ref="C13:C15"/>
    <mergeCell ref="D13:D15"/>
    <mergeCell ref="E13:E1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1"/>
  <sheetViews>
    <sheetView workbookViewId="0" topLeftCell="A1">
      <selection activeCell="I23" sqref="I23"/>
    </sheetView>
  </sheetViews>
  <sheetFormatPr defaultColWidth="9.00390625" defaultRowHeight="12.75"/>
  <cols>
    <col min="1" max="1" width="3.125" style="0" customWidth="1"/>
    <col min="2" max="2" width="5.625" style="0" customWidth="1"/>
    <col min="3" max="3" width="8.625" style="0" customWidth="1"/>
    <col min="4" max="4" width="7.875" style="0" customWidth="1"/>
    <col min="5" max="5" width="28.625" style="0" customWidth="1"/>
    <col min="6" max="6" width="13.875" style="0" customWidth="1"/>
    <col min="7" max="7" width="12.875" style="0" customWidth="1"/>
    <col min="8" max="8" width="6.75390625" style="0" customWidth="1"/>
  </cols>
  <sheetData>
    <row r="1" spans="6:8" ht="12.75">
      <c r="F1" s="58" t="s">
        <v>499</v>
      </c>
      <c r="H1" s="58"/>
    </row>
    <row r="2" spans="6:8" ht="12.75">
      <c r="F2" s="58" t="s">
        <v>500</v>
      </c>
      <c r="H2" s="25"/>
    </row>
    <row r="3" spans="6:8" ht="12.75">
      <c r="F3" s="58" t="s">
        <v>501</v>
      </c>
      <c r="H3" s="25"/>
    </row>
    <row r="4" spans="6:8" ht="12.75">
      <c r="F4" s="58" t="s">
        <v>502</v>
      </c>
      <c r="H4" s="25"/>
    </row>
    <row r="5" spans="6:8" ht="12.75">
      <c r="F5" s="58" t="s">
        <v>503</v>
      </c>
      <c r="H5" s="25"/>
    </row>
    <row r="6" spans="6:8" ht="11.25" customHeight="1">
      <c r="F6" s="58"/>
      <c r="H6" s="25"/>
    </row>
    <row r="7" ht="20.25">
      <c r="E7" s="740"/>
    </row>
    <row r="8" ht="11.25" customHeight="1"/>
    <row r="9" ht="15.75">
      <c r="E9" s="11" t="s">
        <v>504</v>
      </c>
    </row>
    <row r="10" ht="15.75">
      <c r="E10" s="11" t="s">
        <v>505</v>
      </c>
    </row>
    <row r="11" ht="15.75">
      <c r="E11" s="11" t="s">
        <v>506</v>
      </c>
    </row>
    <row r="12" ht="15.75">
      <c r="E12" s="11" t="s">
        <v>507</v>
      </c>
    </row>
    <row r="13" ht="15.75">
      <c r="E13" s="11" t="s">
        <v>508</v>
      </c>
    </row>
    <row r="14" ht="11.25" customHeight="1">
      <c r="E14" s="11"/>
    </row>
    <row r="15" ht="12.75">
      <c r="H15" s="22" t="s">
        <v>702</v>
      </c>
    </row>
    <row r="16" spans="1:8" ht="23.25" customHeight="1">
      <c r="A16" s="820" t="s">
        <v>653</v>
      </c>
      <c r="B16" s="820" t="s">
        <v>654</v>
      </c>
      <c r="C16" s="820" t="s">
        <v>655</v>
      </c>
      <c r="D16" s="820" t="s">
        <v>656</v>
      </c>
      <c r="E16" s="820" t="s">
        <v>657</v>
      </c>
      <c r="F16" s="849" t="s">
        <v>509</v>
      </c>
      <c r="G16" s="849" t="s">
        <v>857</v>
      </c>
      <c r="H16" s="12" t="s">
        <v>658</v>
      </c>
    </row>
    <row r="17" spans="1:8" ht="27.75" customHeight="1">
      <c r="A17" s="794"/>
      <c r="B17" s="794"/>
      <c r="C17" s="794"/>
      <c r="D17" s="794"/>
      <c r="E17" s="794"/>
      <c r="F17" s="795"/>
      <c r="G17" s="850"/>
      <c r="H17" s="13" t="s">
        <v>660</v>
      </c>
    </row>
    <row r="18" spans="1:8" ht="12.7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</row>
    <row r="19" spans="1:8" ht="18">
      <c r="A19" s="817" t="s">
        <v>510</v>
      </c>
      <c r="B19" s="818"/>
      <c r="C19" s="818"/>
      <c r="D19" s="818"/>
      <c r="E19" s="819"/>
      <c r="F19" s="741">
        <v>5670607</v>
      </c>
      <c r="G19" s="741">
        <v>5768538</v>
      </c>
      <c r="H19" s="742">
        <v>101.7</v>
      </c>
    </row>
    <row r="20" spans="1:8" ht="19.5" customHeight="1">
      <c r="A20" s="12" t="s">
        <v>661</v>
      </c>
      <c r="B20" s="12">
        <v>750</v>
      </c>
      <c r="C20" s="1070" t="s">
        <v>720</v>
      </c>
      <c r="D20" s="1070"/>
      <c r="E20" s="1070"/>
      <c r="F20" s="57">
        <v>198400</v>
      </c>
      <c r="G20" s="57">
        <v>200700</v>
      </c>
      <c r="H20" s="40">
        <v>101.2</v>
      </c>
    </row>
    <row r="21" spans="1:8" ht="19.5" customHeight="1">
      <c r="A21" s="14"/>
      <c r="B21" s="14"/>
      <c r="C21" s="4">
        <v>75011</v>
      </c>
      <c r="D21" s="796" t="s">
        <v>734</v>
      </c>
      <c r="E21" s="797"/>
      <c r="F21" s="55">
        <v>198400</v>
      </c>
      <c r="G21" s="55">
        <v>200700</v>
      </c>
      <c r="H21" s="43">
        <v>101.2</v>
      </c>
    </row>
    <row r="22" spans="1:8" ht="72.75" customHeight="1">
      <c r="A22" s="14"/>
      <c r="B22" s="14"/>
      <c r="C22" s="14"/>
      <c r="D22" s="32">
        <v>2010</v>
      </c>
      <c r="E22" s="15" t="s">
        <v>511</v>
      </c>
      <c r="F22" s="55">
        <v>198400</v>
      </c>
      <c r="G22" s="55">
        <v>200700</v>
      </c>
      <c r="H22" s="43">
        <v>101.2</v>
      </c>
    </row>
    <row r="23" spans="1:8" ht="45" customHeight="1">
      <c r="A23" s="19" t="s">
        <v>803</v>
      </c>
      <c r="B23" s="12">
        <v>751</v>
      </c>
      <c r="C23" s="1070" t="s">
        <v>832</v>
      </c>
      <c r="D23" s="1070"/>
      <c r="E23" s="1070"/>
      <c r="F23" s="57">
        <v>98477</v>
      </c>
      <c r="G23" s="57">
        <v>4338</v>
      </c>
      <c r="H23" s="21">
        <v>4.4</v>
      </c>
    </row>
    <row r="24" spans="1:8" ht="30" customHeight="1">
      <c r="A24" s="20"/>
      <c r="B24" s="14"/>
      <c r="C24" s="14">
        <v>75101</v>
      </c>
      <c r="D24" s="408" t="s">
        <v>12</v>
      </c>
      <c r="E24" s="408"/>
      <c r="F24" s="55">
        <v>4101</v>
      </c>
      <c r="G24" s="55">
        <v>4338</v>
      </c>
      <c r="H24" s="43">
        <v>105.8</v>
      </c>
    </row>
    <row r="25" spans="1:8" ht="71.25" customHeight="1">
      <c r="A25" s="14"/>
      <c r="B25" s="14"/>
      <c r="C25" s="14"/>
      <c r="D25" s="3" t="s">
        <v>705</v>
      </c>
      <c r="E25" s="15" t="s">
        <v>511</v>
      </c>
      <c r="F25" s="55">
        <v>4101</v>
      </c>
      <c r="G25" s="55">
        <v>4338</v>
      </c>
      <c r="H25" s="43">
        <v>105.8</v>
      </c>
    </row>
    <row r="26" spans="1:8" ht="27" customHeight="1">
      <c r="A26" s="14"/>
      <c r="B26" s="14"/>
      <c r="C26" s="4">
        <v>75107</v>
      </c>
      <c r="D26" s="593" t="s">
        <v>815</v>
      </c>
      <c r="E26" s="797"/>
      <c r="F26" s="55">
        <v>49319</v>
      </c>
      <c r="G26" s="743" t="s">
        <v>812</v>
      </c>
      <c r="H26" s="743" t="s">
        <v>812</v>
      </c>
    </row>
    <row r="27" spans="1:8" ht="69.75" customHeight="1">
      <c r="A27" s="14"/>
      <c r="B27" s="14"/>
      <c r="C27" s="14"/>
      <c r="D27" s="3" t="s">
        <v>705</v>
      </c>
      <c r="E27" s="15" t="s">
        <v>511</v>
      </c>
      <c r="F27" s="55">
        <v>49319</v>
      </c>
      <c r="G27" s="743" t="s">
        <v>812</v>
      </c>
      <c r="H27" s="743" t="s">
        <v>812</v>
      </c>
    </row>
    <row r="28" spans="1:8" ht="22.5" customHeight="1">
      <c r="A28" s="14"/>
      <c r="B28" s="14"/>
      <c r="C28" s="4">
        <v>75108</v>
      </c>
      <c r="D28" s="496" t="s">
        <v>816</v>
      </c>
      <c r="E28" s="687"/>
      <c r="F28" s="55">
        <v>45057</v>
      </c>
      <c r="G28" s="743" t="s">
        <v>812</v>
      </c>
      <c r="H28" s="743" t="s">
        <v>812</v>
      </c>
    </row>
    <row r="29" spans="1:8" ht="74.25" customHeight="1">
      <c r="A29" s="5"/>
      <c r="B29" s="5"/>
      <c r="C29" s="5"/>
      <c r="D29" s="3" t="s">
        <v>705</v>
      </c>
      <c r="E29" s="15" t="s">
        <v>511</v>
      </c>
      <c r="F29" s="55">
        <v>45057</v>
      </c>
      <c r="G29" s="743" t="s">
        <v>812</v>
      </c>
      <c r="H29" s="743" t="s">
        <v>812</v>
      </c>
    </row>
    <row r="30" spans="1:8" ht="19.5" customHeight="1">
      <c r="A30" s="12" t="s">
        <v>663</v>
      </c>
      <c r="B30" s="12">
        <v>752</v>
      </c>
      <c r="C30" s="1070" t="s">
        <v>721</v>
      </c>
      <c r="D30" s="1070"/>
      <c r="E30" s="1070"/>
      <c r="F30" s="57">
        <v>395</v>
      </c>
      <c r="G30" s="57">
        <v>400</v>
      </c>
      <c r="H30" s="21">
        <v>101.3</v>
      </c>
    </row>
    <row r="31" spans="1:8" ht="19.5" customHeight="1">
      <c r="A31" s="14"/>
      <c r="B31" s="14"/>
      <c r="C31" s="14">
        <v>75212</v>
      </c>
      <c r="D31" s="408" t="s">
        <v>736</v>
      </c>
      <c r="E31" s="408"/>
      <c r="F31" s="55">
        <v>395</v>
      </c>
      <c r="G31" s="69">
        <v>400</v>
      </c>
      <c r="H31" s="43">
        <v>101.3</v>
      </c>
    </row>
    <row r="32" spans="1:8" ht="70.5" customHeight="1">
      <c r="A32" s="14"/>
      <c r="B32" s="14"/>
      <c r="C32" s="14"/>
      <c r="D32" s="3" t="s">
        <v>705</v>
      </c>
      <c r="E32" s="15" t="s">
        <v>511</v>
      </c>
      <c r="F32" s="55">
        <v>395</v>
      </c>
      <c r="G32" s="69">
        <v>400</v>
      </c>
      <c r="H32" s="43">
        <v>101.3</v>
      </c>
    </row>
    <row r="33" spans="1:8" ht="31.5" customHeight="1">
      <c r="A33" s="12" t="s">
        <v>671</v>
      </c>
      <c r="B33" s="12">
        <v>754</v>
      </c>
      <c r="C33" s="1070" t="s">
        <v>834</v>
      </c>
      <c r="D33" s="1070"/>
      <c r="E33" s="1070"/>
      <c r="F33" s="57">
        <v>5500</v>
      </c>
      <c r="G33" s="743" t="s">
        <v>812</v>
      </c>
      <c r="H33" s="743" t="s">
        <v>812</v>
      </c>
    </row>
    <row r="34" spans="1:8" ht="19.5" customHeight="1">
      <c r="A34" s="14"/>
      <c r="B34" s="14"/>
      <c r="C34" s="4">
        <v>75414</v>
      </c>
      <c r="D34" s="408" t="s">
        <v>737</v>
      </c>
      <c r="E34" s="408"/>
      <c r="F34" s="55">
        <v>5500</v>
      </c>
      <c r="G34" s="743" t="s">
        <v>812</v>
      </c>
      <c r="H34" s="743" t="s">
        <v>812</v>
      </c>
    </row>
    <row r="35" spans="1:8" ht="71.25" customHeight="1">
      <c r="A35" s="5"/>
      <c r="B35" s="5"/>
      <c r="C35" s="5"/>
      <c r="D35" s="32">
        <v>2010</v>
      </c>
      <c r="E35" s="15" t="s">
        <v>511</v>
      </c>
      <c r="F35" s="55">
        <v>5500</v>
      </c>
      <c r="G35" s="743" t="s">
        <v>812</v>
      </c>
      <c r="H35" s="743" t="s">
        <v>812</v>
      </c>
    </row>
    <row r="36" spans="1:8" ht="19.5" customHeight="1">
      <c r="A36" s="12" t="s">
        <v>673</v>
      </c>
      <c r="B36" s="12">
        <v>801</v>
      </c>
      <c r="C36" s="1070" t="s">
        <v>724</v>
      </c>
      <c r="D36" s="1070"/>
      <c r="E36" s="1070"/>
      <c r="F36" s="57">
        <v>8464</v>
      </c>
      <c r="G36" s="743" t="s">
        <v>812</v>
      </c>
      <c r="H36" s="743" t="s">
        <v>812</v>
      </c>
    </row>
    <row r="37" spans="1:8" ht="19.5" customHeight="1">
      <c r="A37" s="14"/>
      <c r="B37" s="14"/>
      <c r="C37" s="14">
        <v>80101</v>
      </c>
      <c r="D37" s="408" t="s">
        <v>746</v>
      </c>
      <c r="E37" s="408"/>
      <c r="F37" s="55">
        <v>8464</v>
      </c>
      <c r="G37" s="743" t="s">
        <v>812</v>
      </c>
      <c r="H37" s="743" t="s">
        <v>812</v>
      </c>
    </row>
    <row r="38" spans="1:8" ht="69.75" customHeight="1">
      <c r="A38" s="14"/>
      <c r="B38" s="14"/>
      <c r="C38" s="14"/>
      <c r="D38" s="34" t="s">
        <v>705</v>
      </c>
      <c r="E38" s="15" t="s">
        <v>511</v>
      </c>
      <c r="F38" s="55">
        <v>8464</v>
      </c>
      <c r="G38" s="743" t="s">
        <v>812</v>
      </c>
      <c r="H38" s="743" t="s">
        <v>812</v>
      </c>
    </row>
    <row r="39" spans="1:8" ht="19.5" customHeight="1">
      <c r="A39" s="12" t="s">
        <v>674</v>
      </c>
      <c r="B39" s="12">
        <v>851</v>
      </c>
      <c r="C39" s="1070" t="s">
        <v>725</v>
      </c>
      <c r="D39" s="1070"/>
      <c r="E39" s="1070"/>
      <c r="F39" s="57">
        <v>1621</v>
      </c>
      <c r="G39" s="743" t="s">
        <v>812</v>
      </c>
      <c r="H39" s="743" t="s">
        <v>812</v>
      </c>
    </row>
    <row r="40" spans="1:8" ht="19.5" customHeight="1">
      <c r="A40" s="14"/>
      <c r="B40" s="14"/>
      <c r="C40" s="14">
        <v>85149</v>
      </c>
      <c r="D40" s="408" t="s">
        <v>749</v>
      </c>
      <c r="E40" s="408"/>
      <c r="F40" s="55">
        <v>1261</v>
      </c>
      <c r="G40" s="743" t="s">
        <v>812</v>
      </c>
      <c r="H40" s="743" t="s">
        <v>812</v>
      </c>
    </row>
    <row r="41" spans="1:8" ht="71.25" customHeight="1">
      <c r="A41" s="14"/>
      <c r="B41" s="14"/>
      <c r="C41" s="14"/>
      <c r="D41" s="34" t="s">
        <v>705</v>
      </c>
      <c r="E41" s="15" t="s">
        <v>511</v>
      </c>
      <c r="F41" s="55">
        <v>1261</v>
      </c>
      <c r="G41" s="743" t="s">
        <v>812</v>
      </c>
      <c r="H41" s="743" t="s">
        <v>812</v>
      </c>
    </row>
    <row r="42" spans="1:8" ht="21" customHeight="1">
      <c r="A42" s="14"/>
      <c r="B42" s="14"/>
      <c r="C42" s="4">
        <v>85195</v>
      </c>
      <c r="D42" s="593" t="s">
        <v>751</v>
      </c>
      <c r="E42" s="570"/>
      <c r="F42" s="55">
        <v>360</v>
      </c>
      <c r="G42" s="743" t="s">
        <v>812</v>
      </c>
      <c r="H42" s="743" t="s">
        <v>812</v>
      </c>
    </row>
    <row r="43" spans="1:8" ht="75.75" customHeight="1">
      <c r="A43" s="14"/>
      <c r="B43" s="14"/>
      <c r="C43" s="14"/>
      <c r="D43" s="34" t="s">
        <v>705</v>
      </c>
      <c r="E43" s="15" t="s">
        <v>511</v>
      </c>
      <c r="F43" s="55">
        <v>360</v>
      </c>
      <c r="G43" s="743" t="s">
        <v>812</v>
      </c>
      <c r="H43" s="743" t="s">
        <v>812</v>
      </c>
    </row>
    <row r="44" spans="1:8" ht="21" customHeight="1">
      <c r="A44" s="39" t="s">
        <v>675</v>
      </c>
      <c r="B44" s="39">
        <v>852</v>
      </c>
      <c r="C44" s="575" t="s">
        <v>726</v>
      </c>
      <c r="D44" s="548"/>
      <c r="E44" s="549"/>
      <c r="F44" s="53">
        <v>5337930</v>
      </c>
      <c r="G44" s="53">
        <v>5563100</v>
      </c>
      <c r="H44" s="21">
        <v>104.2</v>
      </c>
    </row>
    <row r="45" spans="1:8" ht="22.5" customHeight="1">
      <c r="A45" s="14"/>
      <c r="B45" s="14"/>
      <c r="C45" s="14">
        <v>85203</v>
      </c>
      <c r="D45" s="593" t="s">
        <v>752</v>
      </c>
      <c r="E45" s="570"/>
      <c r="F45" s="55">
        <v>135000</v>
      </c>
      <c r="G45" s="55">
        <v>140000</v>
      </c>
      <c r="H45" s="43">
        <v>103.7</v>
      </c>
    </row>
    <row r="46" spans="1:8" ht="76.5" customHeight="1">
      <c r="A46" s="5"/>
      <c r="B46" s="5"/>
      <c r="C46" s="5"/>
      <c r="D46" s="744">
        <v>2010</v>
      </c>
      <c r="E46" s="15" t="s">
        <v>511</v>
      </c>
      <c r="F46" s="55">
        <v>135000</v>
      </c>
      <c r="G46" s="55">
        <v>140000</v>
      </c>
      <c r="H46" s="43">
        <v>103.7</v>
      </c>
    </row>
    <row r="47" spans="1:8" ht="44.25" customHeight="1">
      <c r="A47" s="4"/>
      <c r="B47" s="4"/>
      <c r="C47" s="4">
        <v>85212</v>
      </c>
      <c r="D47" s="591" t="s">
        <v>512</v>
      </c>
      <c r="E47" s="592"/>
      <c r="F47" s="55">
        <v>4924530</v>
      </c>
      <c r="G47" s="55">
        <v>5100000</v>
      </c>
      <c r="H47" s="43">
        <v>103.6</v>
      </c>
    </row>
    <row r="48" spans="1:8" ht="76.5" customHeight="1">
      <c r="A48" s="14"/>
      <c r="B48" s="14"/>
      <c r="C48" s="14"/>
      <c r="D48" s="38" t="s">
        <v>705</v>
      </c>
      <c r="E48" s="15" t="s">
        <v>511</v>
      </c>
      <c r="F48" s="55">
        <v>4920980</v>
      </c>
      <c r="G48" s="55">
        <v>5100000</v>
      </c>
      <c r="H48" s="43">
        <v>103.6</v>
      </c>
    </row>
    <row r="49" spans="1:8" ht="79.5" customHeight="1">
      <c r="A49" s="14"/>
      <c r="B49" s="14"/>
      <c r="C49" s="14"/>
      <c r="D49" s="745" t="s">
        <v>513</v>
      </c>
      <c r="E49" s="15" t="s">
        <v>514</v>
      </c>
      <c r="F49" s="55">
        <v>3550</v>
      </c>
      <c r="G49" s="743" t="s">
        <v>812</v>
      </c>
      <c r="H49" s="743" t="s">
        <v>812</v>
      </c>
    </row>
    <row r="50" spans="1:8" ht="54" customHeight="1">
      <c r="A50" s="14"/>
      <c r="B50" s="14"/>
      <c r="C50" s="4">
        <v>85213</v>
      </c>
      <c r="D50" s="573" t="s">
        <v>841</v>
      </c>
      <c r="E50" s="574"/>
      <c r="F50" s="55">
        <v>30000</v>
      </c>
      <c r="G50" s="55">
        <v>35100</v>
      </c>
      <c r="H50" s="43">
        <v>117</v>
      </c>
    </row>
    <row r="51" spans="1:8" ht="79.5" customHeight="1">
      <c r="A51" s="14"/>
      <c r="B51" s="14"/>
      <c r="C51" s="5"/>
      <c r="D51" s="42">
        <v>2010</v>
      </c>
      <c r="E51" s="15" t="s">
        <v>511</v>
      </c>
      <c r="F51" s="55">
        <v>30000</v>
      </c>
      <c r="G51" s="55">
        <v>35100</v>
      </c>
      <c r="H51" s="43">
        <v>117</v>
      </c>
    </row>
    <row r="52" spans="1:8" ht="30" customHeight="1">
      <c r="A52" s="14"/>
      <c r="B52" s="14"/>
      <c r="C52" s="4">
        <v>85214</v>
      </c>
      <c r="D52" s="591" t="s">
        <v>855</v>
      </c>
      <c r="E52" s="592"/>
      <c r="F52" s="55">
        <v>240700</v>
      </c>
      <c r="G52" s="55">
        <v>280000</v>
      </c>
      <c r="H52" s="43">
        <v>116.3</v>
      </c>
    </row>
    <row r="53" spans="1:8" ht="69.75" customHeight="1">
      <c r="A53" s="14"/>
      <c r="B53" s="14"/>
      <c r="C53" s="14"/>
      <c r="D53" s="38" t="s">
        <v>705</v>
      </c>
      <c r="E53" s="15" t="s">
        <v>511</v>
      </c>
      <c r="F53" s="55">
        <v>240700</v>
      </c>
      <c r="G53" s="55">
        <v>280000</v>
      </c>
      <c r="H53" s="43">
        <v>116.3</v>
      </c>
    </row>
    <row r="54" spans="1:8" ht="30" customHeight="1">
      <c r="A54" s="14"/>
      <c r="B54" s="14"/>
      <c r="C54" s="4">
        <v>85228</v>
      </c>
      <c r="D54" s="591" t="s">
        <v>754</v>
      </c>
      <c r="E54" s="592"/>
      <c r="F54" s="55">
        <v>7700</v>
      </c>
      <c r="G54" s="55">
        <v>8000</v>
      </c>
      <c r="H54" s="43">
        <v>103.9</v>
      </c>
    </row>
    <row r="55" spans="1:8" ht="69.75" customHeight="1">
      <c r="A55" s="14"/>
      <c r="B55" s="14"/>
      <c r="C55" s="14"/>
      <c r="D55" s="38" t="s">
        <v>705</v>
      </c>
      <c r="E55" s="15" t="s">
        <v>511</v>
      </c>
      <c r="F55" s="55">
        <v>7700</v>
      </c>
      <c r="G55" s="55">
        <v>8000</v>
      </c>
      <c r="H55" s="43">
        <v>103.9</v>
      </c>
    </row>
    <row r="56" spans="1:8" ht="19.5" customHeight="1">
      <c r="A56" s="12" t="s">
        <v>695</v>
      </c>
      <c r="B56" s="12">
        <v>854</v>
      </c>
      <c r="C56" s="798" t="s">
        <v>727</v>
      </c>
      <c r="D56" s="783"/>
      <c r="E56" s="764"/>
      <c r="F56" s="57">
        <v>19000</v>
      </c>
      <c r="G56" s="743" t="s">
        <v>812</v>
      </c>
      <c r="H56" s="743" t="s">
        <v>812</v>
      </c>
    </row>
    <row r="57" spans="1:8" ht="39.75" customHeight="1">
      <c r="A57" s="14"/>
      <c r="B57" s="14"/>
      <c r="C57" s="14">
        <v>85412</v>
      </c>
      <c r="D57" s="796" t="s">
        <v>515</v>
      </c>
      <c r="E57" s="797"/>
      <c r="F57" s="55">
        <v>5000</v>
      </c>
      <c r="G57" s="743" t="s">
        <v>812</v>
      </c>
      <c r="H57" s="743" t="s">
        <v>812</v>
      </c>
    </row>
    <row r="58" spans="1:8" ht="75" customHeight="1">
      <c r="A58" s="5"/>
      <c r="B58" s="5"/>
      <c r="C58" s="5"/>
      <c r="D58" s="3" t="s">
        <v>705</v>
      </c>
      <c r="E58" s="15" t="s">
        <v>511</v>
      </c>
      <c r="F58" s="55">
        <v>5000</v>
      </c>
      <c r="G58" s="743" t="s">
        <v>812</v>
      </c>
      <c r="H58" s="743" t="s">
        <v>812</v>
      </c>
    </row>
    <row r="59" spans="1:8" ht="19.5" customHeight="1">
      <c r="A59" s="4"/>
      <c r="B59" s="4"/>
      <c r="C59" s="4">
        <v>85495</v>
      </c>
      <c r="D59" s="796" t="s">
        <v>751</v>
      </c>
      <c r="E59" s="797"/>
      <c r="F59" s="55">
        <v>14000</v>
      </c>
      <c r="G59" s="743" t="s">
        <v>812</v>
      </c>
      <c r="H59" s="743" t="s">
        <v>812</v>
      </c>
    </row>
    <row r="60" spans="1:8" ht="69.75" customHeight="1">
      <c r="A60" s="14"/>
      <c r="B60" s="14"/>
      <c r="C60" s="14"/>
      <c r="D60" s="32">
        <v>2010</v>
      </c>
      <c r="E60" s="15" t="s">
        <v>511</v>
      </c>
      <c r="F60" s="55">
        <v>14000</v>
      </c>
      <c r="G60" s="743" t="s">
        <v>812</v>
      </c>
      <c r="H60" s="743" t="s">
        <v>812</v>
      </c>
    </row>
    <row r="61" spans="1:8" ht="34.5" customHeight="1">
      <c r="A61" s="39" t="s">
        <v>696</v>
      </c>
      <c r="B61" s="39">
        <v>921</v>
      </c>
      <c r="C61" s="452" t="s">
        <v>729</v>
      </c>
      <c r="D61" s="453"/>
      <c r="E61" s="432"/>
      <c r="F61" s="53">
        <v>820</v>
      </c>
      <c r="G61" s="743" t="s">
        <v>812</v>
      </c>
      <c r="H61" s="743" t="s">
        <v>812</v>
      </c>
    </row>
    <row r="62" spans="1:8" ht="19.5" customHeight="1">
      <c r="A62" s="14"/>
      <c r="B62" s="14"/>
      <c r="C62" s="4">
        <v>92195</v>
      </c>
      <c r="D62" s="1068" t="s">
        <v>751</v>
      </c>
      <c r="E62" s="1069"/>
      <c r="F62" s="55">
        <v>820</v>
      </c>
      <c r="G62" s="743" t="s">
        <v>812</v>
      </c>
      <c r="H62" s="743" t="s">
        <v>812</v>
      </c>
    </row>
    <row r="63" spans="1:8" ht="69.75" customHeight="1">
      <c r="A63" s="5"/>
      <c r="B63" s="5"/>
      <c r="C63" s="5"/>
      <c r="D63" s="3" t="s">
        <v>705</v>
      </c>
      <c r="E63" s="15" t="s">
        <v>511</v>
      </c>
      <c r="F63" s="55">
        <v>820</v>
      </c>
      <c r="G63" s="743" t="s">
        <v>812</v>
      </c>
      <c r="H63" s="743" t="s">
        <v>812</v>
      </c>
    </row>
    <row r="64" spans="1:8" ht="18">
      <c r="A64" s="817" t="s">
        <v>516</v>
      </c>
      <c r="B64" s="818"/>
      <c r="C64" s="818"/>
      <c r="D64" s="818"/>
      <c r="E64" s="819"/>
      <c r="F64" s="741">
        <v>5670607</v>
      </c>
      <c r="G64" s="741">
        <v>5768538</v>
      </c>
      <c r="H64" s="742">
        <v>101.7</v>
      </c>
    </row>
    <row r="65" spans="1:8" ht="18" customHeight="1">
      <c r="A65" s="12" t="s">
        <v>661</v>
      </c>
      <c r="B65" s="12">
        <v>750</v>
      </c>
      <c r="C65" s="1070" t="s">
        <v>720</v>
      </c>
      <c r="D65" s="1070"/>
      <c r="E65" s="1070"/>
      <c r="F65" s="57">
        <v>198400</v>
      </c>
      <c r="G65" s="57">
        <v>200700</v>
      </c>
      <c r="H65" s="21">
        <v>101.2</v>
      </c>
    </row>
    <row r="66" spans="1:8" ht="17.25" customHeight="1">
      <c r="A66" s="14"/>
      <c r="B66" s="14"/>
      <c r="C66" s="4">
        <v>75011</v>
      </c>
      <c r="D66" s="796" t="s">
        <v>734</v>
      </c>
      <c r="E66" s="797"/>
      <c r="F66" s="55">
        <v>198400</v>
      </c>
      <c r="G66" s="55">
        <v>200700</v>
      </c>
      <c r="H66" s="43">
        <v>101.2</v>
      </c>
    </row>
    <row r="67" spans="1:8" ht="27.75" customHeight="1">
      <c r="A67" s="14"/>
      <c r="B67" s="14"/>
      <c r="C67" s="14"/>
      <c r="D67" s="32">
        <v>4010</v>
      </c>
      <c r="E67" s="30" t="s">
        <v>904</v>
      </c>
      <c r="F67" s="55">
        <v>198400</v>
      </c>
      <c r="G67" s="55">
        <v>200700</v>
      </c>
      <c r="H67" s="43">
        <v>101.2</v>
      </c>
    </row>
    <row r="68" spans="1:8" ht="42.75" customHeight="1">
      <c r="A68" s="19" t="s">
        <v>803</v>
      </c>
      <c r="B68" s="12">
        <v>751</v>
      </c>
      <c r="C68" s="1070" t="s">
        <v>832</v>
      </c>
      <c r="D68" s="1070"/>
      <c r="E68" s="1070"/>
      <c r="F68" s="57">
        <v>98477</v>
      </c>
      <c r="G68" s="57">
        <v>4338</v>
      </c>
      <c r="H68" s="21">
        <v>4.4</v>
      </c>
    </row>
    <row r="69" spans="1:8" ht="32.25" customHeight="1">
      <c r="A69" s="20"/>
      <c r="B69" s="14"/>
      <c r="C69" s="14">
        <v>75101</v>
      </c>
      <c r="D69" s="408" t="s">
        <v>12</v>
      </c>
      <c r="E69" s="408"/>
      <c r="F69" s="55">
        <v>4101</v>
      </c>
      <c r="G69" s="55">
        <v>4338</v>
      </c>
      <c r="H69" s="43">
        <v>105.8</v>
      </c>
    </row>
    <row r="70" spans="1:8" ht="22.5" customHeight="1">
      <c r="A70" s="20"/>
      <c r="B70" s="14"/>
      <c r="C70" s="14"/>
      <c r="D70" s="32">
        <v>4210</v>
      </c>
      <c r="E70" s="15" t="s">
        <v>884</v>
      </c>
      <c r="F70" s="55">
        <v>2051</v>
      </c>
      <c r="G70" s="55">
        <v>2169</v>
      </c>
      <c r="H70" s="43">
        <v>105.8</v>
      </c>
    </row>
    <row r="71" spans="1:8" ht="21.75" customHeight="1">
      <c r="A71" s="14"/>
      <c r="B71" s="14"/>
      <c r="C71" s="5"/>
      <c r="D71" s="3" t="s">
        <v>8</v>
      </c>
      <c r="E71" s="15" t="s">
        <v>895</v>
      </c>
      <c r="F71" s="55">
        <v>2050</v>
      </c>
      <c r="G71" s="55">
        <v>2169</v>
      </c>
      <c r="H71" s="43">
        <v>105.8</v>
      </c>
    </row>
    <row r="72" spans="1:8" ht="29.25" customHeight="1">
      <c r="A72" s="14"/>
      <c r="B72" s="14"/>
      <c r="C72" s="4">
        <v>75107</v>
      </c>
      <c r="D72" s="593" t="s">
        <v>815</v>
      </c>
      <c r="E72" s="797"/>
      <c r="F72" s="55">
        <v>49319</v>
      </c>
      <c r="G72" s="743" t="s">
        <v>812</v>
      </c>
      <c r="H72" s="743" t="s">
        <v>812</v>
      </c>
    </row>
    <row r="73" spans="1:8" ht="27" customHeight="1">
      <c r="A73" s="14"/>
      <c r="B73" s="14"/>
      <c r="C73" s="14"/>
      <c r="D73" s="3" t="s">
        <v>517</v>
      </c>
      <c r="E73" s="15" t="s">
        <v>918</v>
      </c>
      <c r="F73" s="55">
        <v>21420</v>
      </c>
      <c r="G73" s="743" t="s">
        <v>812</v>
      </c>
      <c r="H73" s="743" t="s">
        <v>812</v>
      </c>
    </row>
    <row r="74" spans="1:8" ht="26.25" customHeight="1">
      <c r="A74" s="14"/>
      <c r="B74" s="14"/>
      <c r="C74" s="14"/>
      <c r="D74" s="3" t="s">
        <v>45</v>
      </c>
      <c r="E74" s="15" t="s">
        <v>906</v>
      </c>
      <c r="F74" s="55">
        <v>300</v>
      </c>
      <c r="G74" s="743" t="s">
        <v>812</v>
      </c>
      <c r="H74" s="743" t="s">
        <v>812</v>
      </c>
    </row>
    <row r="75" spans="1:8" ht="22.5" customHeight="1">
      <c r="A75" s="14"/>
      <c r="B75" s="14"/>
      <c r="C75" s="14"/>
      <c r="D75" s="3" t="s">
        <v>46</v>
      </c>
      <c r="E75" s="105" t="s">
        <v>907</v>
      </c>
      <c r="F75" s="55">
        <v>100</v>
      </c>
      <c r="G75" s="743" t="s">
        <v>812</v>
      </c>
      <c r="H75" s="743" t="s">
        <v>812</v>
      </c>
    </row>
    <row r="76" spans="1:8" ht="21.75" customHeight="1">
      <c r="A76" s="14"/>
      <c r="B76" s="14"/>
      <c r="C76" s="14"/>
      <c r="D76" s="3" t="s">
        <v>7</v>
      </c>
      <c r="E76" s="15" t="s">
        <v>884</v>
      </c>
      <c r="F76" s="55">
        <v>11000</v>
      </c>
      <c r="G76" s="743" t="s">
        <v>812</v>
      </c>
      <c r="H76" s="743" t="s">
        <v>812</v>
      </c>
    </row>
    <row r="77" spans="1:8" ht="21.75" customHeight="1">
      <c r="A77" s="14"/>
      <c r="B77" s="14"/>
      <c r="C77" s="14"/>
      <c r="D77" s="3" t="s">
        <v>8</v>
      </c>
      <c r="E77" s="105" t="s">
        <v>895</v>
      </c>
      <c r="F77" s="55">
        <v>15299</v>
      </c>
      <c r="G77" s="743" t="s">
        <v>812</v>
      </c>
      <c r="H77" s="743" t="s">
        <v>812</v>
      </c>
    </row>
    <row r="78" spans="1:8" ht="21.75" customHeight="1">
      <c r="A78" s="14"/>
      <c r="B78" s="14"/>
      <c r="C78" s="5"/>
      <c r="D78" s="3" t="s">
        <v>9</v>
      </c>
      <c r="E78" s="15" t="s">
        <v>910</v>
      </c>
      <c r="F78" s="55">
        <v>1200</v>
      </c>
      <c r="G78" s="743" t="s">
        <v>812</v>
      </c>
      <c r="H78" s="743" t="s">
        <v>812</v>
      </c>
    </row>
    <row r="79" spans="1:8" ht="21.75" customHeight="1">
      <c r="A79" s="14"/>
      <c r="B79" s="14"/>
      <c r="C79" s="4">
        <v>75108</v>
      </c>
      <c r="D79" s="496" t="s">
        <v>816</v>
      </c>
      <c r="E79" s="687"/>
      <c r="F79" s="55">
        <v>45057</v>
      </c>
      <c r="G79" s="743" t="s">
        <v>812</v>
      </c>
      <c r="H79" s="743" t="s">
        <v>812</v>
      </c>
    </row>
    <row r="80" spans="1:8" ht="29.25" customHeight="1">
      <c r="A80" s="14"/>
      <c r="B80" s="14"/>
      <c r="C80" s="14"/>
      <c r="D80" s="3" t="s">
        <v>517</v>
      </c>
      <c r="E80" s="15" t="s">
        <v>918</v>
      </c>
      <c r="F80" s="55">
        <v>26010</v>
      </c>
      <c r="G80" s="743" t="s">
        <v>812</v>
      </c>
      <c r="H80" s="743" t="s">
        <v>812</v>
      </c>
    </row>
    <row r="81" spans="1:8" ht="29.25" customHeight="1">
      <c r="A81" s="5"/>
      <c r="B81" s="5"/>
      <c r="C81" s="5"/>
      <c r="D81" s="3" t="s">
        <v>45</v>
      </c>
      <c r="E81" s="15" t="s">
        <v>906</v>
      </c>
      <c r="F81" s="55">
        <v>485</v>
      </c>
      <c r="G81" s="743" t="s">
        <v>812</v>
      </c>
      <c r="H81" s="743" t="s">
        <v>812</v>
      </c>
    </row>
    <row r="82" spans="1:8" ht="21.75" customHeight="1">
      <c r="A82" s="4"/>
      <c r="B82" s="4"/>
      <c r="C82" s="4"/>
      <c r="D82" s="3" t="s">
        <v>46</v>
      </c>
      <c r="E82" s="105" t="s">
        <v>907</v>
      </c>
      <c r="F82" s="55">
        <v>69</v>
      </c>
      <c r="G82" s="743" t="s">
        <v>812</v>
      </c>
      <c r="H82" s="743" t="s">
        <v>812</v>
      </c>
    </row>
    <row r="83" spans="1:8" ht="21.75" customHeight="1">
      <c r="A83" s="14"/>
      <c r="B83" s="14"/>
      <c r="C83" s="14"/>
      <c r="D83" s="3" t="s">
        <v>7</v>
      </c>
      <c r="E83" s="15" t="s">
        <v>884</v>
      </c>
      <c r="F83" s="55">
        <v>6000</v>
      </c>
      <c r="G83" s="743" t="s">
        <v>812</v>
      </c>
      <c r="H83" s="743" t="s">
        <v>812</v>
      </c>
    </row>
    <row r="84" spans="1:8" ht="21.75" customHeight="1">
      <c r="A84" s="14"/>
      <c r="B84" s="14"/>
      <c r="C84" s="14"/>
      <c r="D84" s="3" t="s">
        <v>8</v>
      </c>
      <c r="E84" s="105" t="s">
        <v>895</v>
      </c>
      <c r="F84" s="55">
        <v>11205</v>
      </c>
      <c r="G84" s="743" t="s">
        <v>812</v>
      </c>
      <c r="H84" s="743" t="s">
        <v>812</v>
      </c>
    </row>
    <row r="85" spans="1:8" ht="21.75" customHeight="1">
      <c r="A85" s="14"/>
      <c r="B85" s="14"/>
      <c r="C85" s="5"/>
      <c r="D85" s="3" t="s">
        <v>9</v>
      </c>
      <c r="E85" s="15" t="s">
        <v>910</v>
      </c>
      <c r="F85" s="55">
        <v>1288</v>
      </c>
      <c r="G85" s="743" t="s">
        <v>812</v>
      </c>
      <c r="H85" s="743" t="s">
        <v>812</v>
      </c>
    </row>
    <row r="86" spans="1:8" ht="21.75" customHeight="1">
      <c r="A86" s="12" t="s">
        <v>663</v>
      </c>
      <c r="B86" s="12">
        <v>752</v>
      </c>
      <c r="C86" s="1070" t="s">
        <v>721</v>
      </c>
      <c r="D86" s="1070"/>
      <c r="E86" s="1070"/>
      <c r="F86" s="57">
        <v>395</v>
      </c>
      <c r="G86" s="57">
        <v>400</v>
      </c>
      <c r="H86" s="21">
        <v>101.3</v>
      </c>
    </row>
    <row r="87" spans="1:8" ht="21.75" customHeight="1">
      <c r="A87" s="14"/>
      <c r="B87" s="14"/>
      <c r="C87" s="14">
        <v>75212</v>
      </c>
      <c r="D87" s="408" t="s">
        <v>736</v>
      </c>
      <c r="E87" s="408"/>
      <c r="F87" s="55">
        <v>395</v>
      </c>
      <c r="G87" s="57">
        <v>400</v>
      </c>
      <c r="H87" s="21">
        <v>101.3</v>
      </c>
    </row>
    <row r="88" spans="1:8" ht="21.75" customHeight="1">
      <c r="A88" s="14"/>
      <c r="B88" s="14"/>
      <c r="C88" s="14"/>
      <c r="D88" s="3" t="s">
        <v>8</v>
      </c>
      <c r="E88" s="15" t="s">
        <v>895</v>
      </c>
      <c r="F88" s="55">
        <v>395</v>
      </c>
      <c r="G88" s="57">
        <v>400</v>
      </c>
      <c r="H88" s="21">
        <v>101.3</v>
      </c>
    </row>
    <row r="89" spans="1:8" ht="34.5" customHeight="1">
      <c r="A89" s="12" t="s">
        <v>671</v>
      </c>
      <c r="B89" s="12">
        <v>754</v>
      </c>
      <c r="C89" s="1070" t="s">
        <v>834</v>
      </c>
      <c r="D89" s="1070"/>
      <c r="E89" s="1070"/>
      <c r="F89" s="57">
        <v>5500</v>
      </c>
      <c r="G89" s="743" t="s">
        <v>812</v>
      </c>
      <c r="H89" s="743" t="s">
        <v>812</v>
      </c>
    </row>
    <row r="90" spans="1:8" ht="21" customHeight="1">
      <c r="A90" s="14"/>
      <c r="B90" s="14"/>
      <c r="C90" s="4">
        <v>75414</v>
      </c>
      <c r="D90" s="408" t="s">
        <v>737</v>
      </c>
      <c r="E90" s="408"/>
      <c r="F90" s="69">
        <v>5500</v>
      </c>
      <c r="G90" s="743" t="s">
        <v>812</v>
      </c>
      <c r="H90" s="743" t="s">
        <v>812</v>
      </c>
    </row>
    <row r="91" spans="1:8" ht="21" customHeight="1">
      <c r="A91" s="14"/>
      <c r="B91" s="14"/>
      <c r="C91" s="14"/>
      <c r="D91" s="32">
        <v>4210</v>
      </c>
      <c r="E91" s="15" t="s">
        <v>884</v>
      </c>
      <c r="F91" s="55">
        <v>2500</v>
      </c>
      <c r="G91" s="743" t="s">
        <v>812</v>
      </c>
      <c r="H91" s="743" t="s">
        <v>812</v>
      </c>
    </row>
    <row r="92" spans="1:8" ht="21" customHeight="1">
      <c r="A92" s="14"/>
      <c r="B92" s="14"/>
      <c r="C92" s="5"/>
      <c r="D92" s="32">
        <v>4270</v>
      </c>
      <c r="E92" s="15" t="s">
        <v>902</v>
      </c>
      <c r="F92" s="55">
        <v>3000</v>
      </c>
      <c r="G92" s="743" t="s">
        <v>812</v>
      </c>
      <c r="H92" s="743" t="s">
        <v>812</v>
      </c>
    </row>
    <row r="93" spans="1:8" ht="19.5" customHeight="1">
      <c r="A93" s="12" t="s">
        <v>673</v>
      </c>
      <c r="B93" s="12">
        <v>801</v>
      </c>
      <c r="C93" s="1070" t="s">
        <v>724</v>
      </c>
      <c r="D93" s="1070"/>
      <c r="E93" s="1070"/>
      <c r="F93" s="57">
        <v>8464</v>
      </c>
      <c r="G93" s="743" t="s">
        <v>812</v>
      </c>
      <c r="H93" s="743" t="s">
        <v>812</v>
      </c>
    </row>
    <row r="94" spans="1:8" ht="21.75" customHeight="1">
      <c r="A94" s="14"/>
      <c r="B94" s="14"/>
      <c r="C94" s="14">
        <v>80101</v>
      </c>
      <c r="D94" s="408" t="s">
        <v>746</v>
      </c>
      <c r="E94" s="408"/>
      <c r="F94" s="55">
        <v>8464</v>
      </c>
      <c r="G94" s="743" t="s">
        <v>812</v>
      </c>
      <c r="H94" s="743" t="s">
        <v>812</v>
      </c>
    </row>
    <row r="95" spans="1:8" ht="21.75" customHeight="1">
      <c r="A95" s="14"/>
      <c r="B95" s="14"/>
      <c r="C95" s="14"/>
      <c r="D95" s="34" t="s">
        <v>28</v>
      </c>
      <c r="E95" s="15" t="s">
        <v>29</v>
      </c>
      <c r="F95" s="55">
        <v>600</v>
      </c>
      <c r="G95" s="743" t="s">
        <v>812</v>
      </c>
      <c r="H95" s="743" t="s">
        <v>812</v>
      </c>
    </row>
    <row r="96" spans="1:8" ht="30" customHeight="1">
      <c r="A96" s="14"/>
      <c r="B96" s="14"/>
      <c r="C96" s="14"/>
      <c r="D96" s="34" t="s">
        <v>45</v>
      </c>
      <c r="E96" s="15" t="s">
        <v>906</v>
      </c>
      <c r="F96" s="55">
        <v>875</v>
      </c>
      <c r="G96" s="743" t="s">
        <v>812</v>
      </c>
      <c r="H96" s="743" t="s">
        <v>812</v>
      </c>
    </row>
    <row r="97" spans="1:8" ht="24" customHeight="1">
      <c r="A97" s="14"/>
      <c r="B97" s="14"/>
      <c r="C97" s="14"/>
      <c r="D97" s="33" t="s">
        <v>518</v>
      </c>
      <c r="E97" s="15" t="s">
        <v>908</v>
      </c>
      <c r="F97" s="55">
        <v>3989</v>
      </c>
      <c r="G97" s="743" t="s">
        <v>812</v>
      </c>
      <c r="H97" s="743" t="s">
        <v>812</v>
      </c>
    </row>
    <row r="98" spans="1:8" ht="30" customHeight="1">
      <c r="A98" s="14"/>
      <c r="B98" s="14"/>
      <c r="C98" s="14"/>
      <c r="D98" s="33" t="s">
        <v>519</v>
      </c>
      <c r="E98" s="15" t="s">
        <v>36</v>
      </c>
      <c r="F98" s="55">
        <v>3000</v>
      </c>
      <c r="G98" s="743" t="s">
        <v>812</v>
      </c>
      <c r="H98" s="743" t="s">
        <v>812</v>
      </c>
    </row>
    <row r="99" spans="1:8" ht="21.75" customHeight="1">
      <c r="A99" s="12" t="s">
        <v>674</v>
      </c>
      <c r="B99" s="12">
        <v>851</v>
      </c>
      <c r="C99" s="1070" t="s">
        <v>725</v>
      </c>
      <c r="D99" s="1070"/>
      <c r="E99" s="1070"/>
      <c r="F99" s="57">
        <v>1621</v>
      </c>
      <c r="G99" s="743" t="s">
        <v>812</v>
      </c>
      <c r="H99" s="743" t="s">
        <v>812</v>
      </c>
    </row>
    <row r="100" spans="1:8" ht="21.75" customHeight="1">
      <c r="A100" s="14"/>
      <c r="B100" s="14"/>
      <c r="C100" s="14">
        <v>85149</v>
      </c>
      <c r="D100" s="408" t="s">
        <v>749</v>
      </c>
      <c r="E100" s="408"/>
      <c r="F100" s="55">
        <v>1261</v>
      </c>
      <c r="G100" s="743" t="s">
        <v>812</v>
      </c>
      <c r="H100" s="743" t="s">
        <v>812</v>
      </c>
    </row>
    <row r="101" spans="1:8" ht="21.75" customHeight="1">
      <c r="A101" s="14"/>
      <c r="B101" s="14"/>
      <c r="C101" s="14"/>
      <c r="D101" s="34" t="s">
        <v>28</v>
      </c>
      <c r="E101" s="15" t="s">
        <v>29</v>
      </c>
      <c r="F101" s="55">
        <v>1261</v>
      </c>
      <c r="G101" s="743" t="s">
        <v>812</v>
      </c>
      <c r="H101" s="743" t="s">
        <v>812</v>
      </c>
    </row>
    <row r="102" spans="1:8" ht="21.75" customHeight="1">
      <c r="A102" s="14"/>
      <c r="B102" s="14"/>
      <c r="C102" s="4">
        <v>85195</v>
      </c>
      <c r="D102" s="593" t="s">
        <v>751</v>
      </c>
      <c r="E102" s="797"/>
      <c r="F102" s="55">
        <v>360</v>
      </c>
      <c r="G102" s="743" t="s">
        <v>812</v>
      </c>
      <c r="H102" s="743" t="s">
        <v>812</v>
      </c>
    </row>
    <row r="103" spans="1:8" ht="21.75" customHeight="1">
      <c r="A103" s="5"/>
      <c r="B103" s="5"/>
      <c r="C103" s="5"/>
      <c r="D103" s="34" t="s">
        <v>11</v>
      </c>
      <c r="E103" s="15" t="s">
        <v>911</v>
      </c>
      <c r="F103" s="55">
        <v>360</v>
      </c>
      <c r="G103" s="743" t="s">
        <v>812</v>
      </c>
      <c r="H103" s="743" t="s">
        <v>812</v>
      </c>
    </row>
    <row r="104" spans="1:8" ht="21.75" customHeight="1">
      <c r="A104" s="39" t="s">
        <v>675</v>
      </c>
      <c r="B104" s="39">
        <v>852</v>
      </c>
      <c r="C104" s="575" t="s">
        <v>726</v>
      </c>
      <c r="D104" s="548"/>
      <c r="E104" s="549"/>
      <c r="F104" s="53">
        <v>5337930</v>
      </c>
      <c r="G104" s="53">
        <v>5563100</v>
      </c>
      <c r="H104" s="21">
        <v>104.2</v>
      </c>
    </row>
    <row r="105" spans="1:8" ht="23.25" customHeight="1">
      <c r="A105" s="14"/>
      <c r="B105" s="14"/>
      <c r="C105" s="14">
        <v>85203</v>
      </c>
      <c r="D105" s="593" t="s">
        <v>752</v>
      </c>
      <c r="E105" s="570"/>
      <c r="F105" s="55">
        <v>135000</v>
      </c>
      <c r="G105" s="55">
        <v>140000</v>
      </c>
      <c r="H105" s="43">
        <v>103.7</v>
      </c>
    </row>
    <row r="106" spans="1:8" ht="30" customHeight="1">
      <c r="A106" s="14"/>
      <c r="B106" s="14"/>
      <c r="C106" s="14"/>
      <c r="D106" s="1">
        <v>4010</v>
      </c>
      <c r="E106" s="746" t="s">
        <v>904</v>
      </c>
      <c r="F106" s="55">
        <v>97800</v>
      </c>
      <c r="G106" s="55">
        <v>99300</v>
      </c>
      <c r="H106" s="43">
        <v>101.5</v>
      </c>
    </row>
    <row r="107" spans="1:8" ht="30" customHeight="1">
      <c r="A107" s="14"/>
      <c r="B107" s="14"/>
      <c r="C107" s="14"/>
      <c r="D107" s="38" t="s">
        <v>44</v>
      </c>
      <c r="E107" s="105" t="s">
        <v>905</v>
      </c>
      <c r="F107" s="55">
        <v>8000</v>
      </c>
      <c r="G107" s="55">
        <v>8100</v>
      </c>
      <c r="H107" s="43">
        <v>101.2</v>
      </c>
    </row>
    <row r="108" spans="1:8" ht="30" customHeight="1">
      <c r="A108" s="14"/>
      <c r="B108" s="14"/>
      <c r="C108" s="14"/>
      <c r="D108" s="38" t="s">
        <v>45</v>
      </c>
      <c r="E108" s="105" t="s">
        <v>906</v>
      </c>
      <c r="F108" s="55">
        <v>19000</v>
      </c>
      <c r="G108" s="55">
        <v>19300</v>
      </c>
      <c r="H108" s="43">
        <v>101.6</v>
      </c>
    </row>
    <row r="109" spans="1:8" ht="21.75" customHeight="1">
      <c r="A109" s="5"/>
      <c r="B109" s="5"/>
      <c r="C109" s="5"/>
      <c r="D109" s="38" t="s">
        <v>46</v>
      </c>
      <c r="E109" s="105" t="s">
        <v>907</v>
      </c>
      <c r="F109" s="55">
        <v>2600</v>
      </c>
      <c r="G109" s="55">
        <v>2600</v>
      </c>
      <c r="H109" s="43">
        <v>100</v>
      </c>
    </row>
    <row r="110" spans="1:8" ht="21.75" customHeight="1">
      <c r="A110" s="4"/>
      <c r="B110" s="4"/>
      <c r="C110" s="4"/>
      <c r="D110" s="38" t="s">
        <v>7</v>
      </c>
      <c r="E110" s="105" t="s">
        <v>884</v>
      </c>
      <c r="F110" s="55">
        <v>2100</v>
      </c>
      <c r="G110" s="69">
        <v>2100</v>
      </c>
      <c r="H110" s="747">
        <v>100</v>
      </c>
    </row>
    <row r="111" spans="1:8" ht="21.75" customHeight="1">
      <c r="A111" s="14"/>
      <c r="B111" s="14"/>
      <c r="C111" s="14"/>
      <c r="D111" s="38" t="s">
        <v>520</v>
      </c>
      <c r="E111" s="105" t="s">
        <v>894</v>
      </c>
      <c r="F111" s="743" t="s">
        <v>812</v>
      </c>
      <c r="G111" s="69">
        <v>1900</v>
      </c>
      <c r="H111" s="743" t="s">
        <v>812</v>
      </c>
    </row>
    <row r="112" spans="1:8" ht="21.75" customHeight="1">
      <c r="A112" s="14"/>
      <c r="B112" s="14"/>
      <c r="C112" s="14"/>
      <c r="D112" s="38" t="s">
        <v>8</v>
      </c>
      <c r="E112" s="105" t="s">
        <v>895</v>
      </c>
      <c r="F112" s="55">
        <v>2000</v>
      </c>
      <c r="G112" s="55">
        <v>3000</v>
      </c>
      <c r="H112" s="43">
        <v>150</v>
      </c>
    </row>
    <row r="113" spans="1:8" ht="30" customHeight="1">
      <c r="A113" s="14"/>
      <c r="B113" s="14"/>
      <c r="C113" s="5"/>
      <c r="D113" s="34" t="s">
        <v>47</v>
      </c>
      <c r="E113" s="15" t="s">
        <v>912</v>
      </c>
      <c r="F113" s="55">
        <v>3500</v>
      </c>
      <c r="G113" s="69">
        <v>3700</v>
      </c>
      <c r="H113" s="43">
        <v>105.7</v>
      </c>
    </row>
    <row r="114" spans="1:8" ht="39.75" customHeight="1">
      <c r="A114" s="14"/>
      <c r="B114" s="14"/>
      <c r="C114" s="4">
        <v>85212</v>
      </c>
      <c r="D114" s="591" t="s">
        <v>512</v>
      </c>
      <c r="E114" s="592"/>
      <c r="F114" s="69">
        <v>4924530</v>
      </c>
      <c r="G114" s="69">
        <v>5100000</v>
      </c>
      <c r="H114" s="43">
        <v>103.6</v>
      </c>
    </row>
    <row r="115" spans="1:8" ht="22.5" customHeight="1">
      <c r="A115" s="14"/>
      <c r="B115" s="14"/>
      <c r="C115" s="14"/>
      <c r="D115" s="38" t="s">
        <v>521</v>
      </c>
      <c r="E115" s="45" t="s">
        <v>57</v>
      </c>
      <c r="F115" s="55">
        <v>4706870</v>
      </c>
      <c r="G115" s="69">
        <v>4870700</v>
      </c>
      <c r="H115" s="43">
        <v>103.5</v>
      </c>
    </row>
    <row r="116" spans="1:8" ht="30" customHeight="1">
      <c r="A116" s="14"/>
      <c r="B116" s="14"/>
      <c r="C116" s="14"/>
      <c r="D116" s="38" t="s">
        <v>43</v>
      </c>
      <c r="E116" s="45" t="s">
        <v>904</v>
      </c>
      <c r="F116" s="55">
        <v>92390</v>
      </c>
      <c r="G116" s="55">
        <v>99060</v>
      </c>
      <c r="H116" s="43">
        <v>107.2</v>
      </c>
    </row>
    <row r="117" spans="1:8" ht="30" customHeight="1">
      <c r="A117" s="14"/>
      <c r="B117" s="14"/>
      <c r="C117" s="14"/>
      <c r="D117" s="38" t="s">
        <v>44</v>
      </c>
      <c r="E117" s="45" t="s">
        <v>905</v>
      </c>
      <c r="F117" s="55">
        <v>2500</v>
      </c>
      <c r="G117" s="55">
        <v>7800</v>
      </c>
      <c r="H117" s="43">
        <v>312</v>
      </c>
    </row>
    <row r="118" spans="1:8" ht="30" customHeight="1">
      <c r="A118" s="14"/>
      <c r="B118" s="14"/>
      <c r="C118" s="14"/>
      <c r="D118" s="38" t="s">
        <v>45</v>
      </c>
      <c r="E118" s="105" t="s">
        <v>906</v>
      </c>
      <c r="F118" s="55">
        <v>101082</v>
      </c>
      <c r="G118" s="55">
        <v>103200</v>
      </c>
      <c r="H118" s="43">
        <v>102.1</v>
      </c>
    </row>
    <row r="119" spans="1:8" ht="21.75" customHeight="1">
      <c r="A119" s="14"/>
      <c r="B119" s="14"/>
      <c r="C119" s="14"/>
      <c r="D119" s="38" t="s">
        <v>46</v>
      </c>
      <c r="E119" s="105" t="s">
        <v>907</v>
      </c>
      <c r="F119" s="55">
        <v>2296</v>
      </c>
      <c r="G119" s="69">
        <v>2600</v>
      </c>
      <c r="H119" s="43">
        <v>113.2</v>
      </c>
    </row>
    <row r="120" spans="1:8" ht="21.75" customHeight="1">
      <c r="A120" s="14"/>
      <c r="B120" s="14"/>
      <c r="C120" s="14"/>
      <c r="D120" s="38" t="s">
        <v>7</v>
      </c>
      <c r="E120" s="105" t="s">
        <v>884</v>
      </c>
      <c r="F120" s="55">
        <v>4000</v>
      </c>
      <c r="G120" s="55">
        <v>4000</v>
      </c>
      <c r="H120" s="43">
        <v>100</v>
      </c>
    </row>
    <row r="121" spans="1:8" ht="21.75" customHeight="1">
      <c r="A121" s="14"/>
      <c r="B121" s="14"/>
      <c r="C121" s="14"/>
      <c r="D121" s="38" t="s">
        <v>520</v>
      </c>
      <c r="E121" s="105" t="s">
        <v>894</v>
      </c>
      <c r="F121" s="55">
        <v>3500</v>
      </c>
      <c r="G121" s="55">
        <v>3500</v>
      </c>
      <c r="H121" s="43">
        <v>100</v>
      </c>
    </row>
    <row r="122" spans="1:8" ht="21.75" customHeight="1">
      <c r="A122" s="14"/>
      <c r="B122" s="14"/>
      <c r="C122" s="14"/>
      <c r="D122" s="38" t="s">
        <v>8</v>
      </c>
      <c r="E122" s="105" t="s">
        <v>895</v>
      </c>
      <c r="F122" s="55">
        <v>6142</v>
      </c>
      <c r="G122" s="55">
        <v>6040</v>
      </c>
      <c r="H122" s="43">
        <v>98.3</v>
      </c>
    </row>
    <row r="123" spans="1:8" ht="21.75" customHeight="1">
      <c r="A123" s="14"/>
      <c r="B123" s="14"/>
      <c r="C123" s="14"/>
      <c r="D123" s="38" t="s">
        <v>9</v>
      </c>
      <c r="E123" s="105" t="s">
        <v>910</v>
      </c>
      <c r="F123" s="55">
        <v>100</v>
      </c>
      <c r="G123" s="55">
        <v>100</v>
      </c>
      <c r="H123" s="43">
        <v>100</v>
      </c>
    </row>
    <row r="124" spans="1:8" ht="30" customHeight="1">
      <c r="A124" s="14"/>
      <c r="B124" s="14"/>
      <c r="C124" s="14"/>
      <c r="D124" s="42">
        <v>4440</v>
      </c>
      <c r="E124" s="15" t="s">
        <v>912</v>
      </c>
      <c r="F124" s="55">
        <v>2100</v>
      </c>
      <c r="G124" s="69">
        <v>3000</v>
      </c>
      <c r="H124" s="43">
        <v>142.9</v>
      </c>
    </row>
    <row r="125" spans="1:8" ht="30" customHeight="1">
      <c r="A125" s="14"/>
      <c r="B125" s="14"/>
      <c r="C125" s="14"/>
      <c r="D125" s="42">
        <v>6060</v>
      </c>
      <c r="E125" s="30" t="s">
        <v>914</v>
      </c>
      <c r="F125" s="55">
        <v>3550</v>
      </c>
      <c r="G125" s="743" t="s">
        <v>812</v>
      </c>
      <c r="H125" s="743" t="s">
        <v>812</v>
      </c>
    </row>
    <row r="126" spans="1:8" ht="49.5" customHeight="1">
      <c r="A126" s="14"/>
      <c r="B126" s="14"/>
      <c r="C126" s="4">
        <v>85213</v>
      </c>
      <c r="D126" s="573" t="s">
        <v>841</v>
      </c>
      <c r="E126" s="574"/>
      <c r="F126" s="69">
        <v>30000</v>
      </c>
      <c r="G126" s="69">
        <v>35100</v>
      </c>
      <c r="H126" s="43">
        <v>117</v>
      </c>
    </row>
    <row r="127" spans="1:8" ht="30" customHeight="1">
      <c r="A127" s="14"/>
      <c r="B127" s="14"/>
      <c r="C127" s="14"/>
      <c r="D127" s="42">
        <v>4130</v>
      </c>
      <c r="E127" s="15" t="s">
        <v>60</v>
      </c>
      <c r="F127" s="55">
        <v>30000</v>
      </c>
      <c r="G127" s="55">
        <v>35100</v>
      </c>
      <c r="H127" s="43">
        <v>117</v>
      </c>
    </row>
    <row r="128" spans="1:8" ht="30" customHeight="1">
      <c r="A128" s="14"/>
      <c r="B128" s="14"/>
      <c r="C128" s="4">
        <v>85214</v>
      </c>
      <c r="D128" s="591" t="s">
        <v>855</v>
      </c>
      <c r="E128" s="592"/>
      <c r="F128" s="55">
        <v>240700</v>
      </c>
      <c r="G128" s="55">
        <v>280000</v>
      </c>
      <c r="H128" s="43">
        <v>116.3</v>
      </c>
    </row>
    <row r="129" spans="1:8" ht="22.5" customHeight="1">
      <c r="A129" s="14"/>
      <c r="B129" s="14"/>
      <c r="C129" s="14"/>
      <c r="D129" s="38" t="s">
        <v>521</v>
      </c>
      <c r="E129" s="15" t="s">
        <v>57</v>
      </c>
      <c r="F129" s="55">
        <v>240700</v>
      </c>
      <c r="G129" s="55">
        <v>280000</v>
      </c>
      <c r="H129" s="43">
        <v>116.3</v>
      </c>
    </row>
    <row r="130" spans="1:8" ht="30" customHeight="1">
      <c r="A130" s="14"/>
      <c r="B130" s="14"/>
      <c r="C130" s="4">
        <v>85228</v>
      </c>
      <c r="D130" s="591" t="s">
        <v>754</v>
      </c>
      <c r="E130" s="592"/>
      <c r="F130" s="55">
        <v>7700</v>
      </c>
      <c r="G130" s="55">
        <v>8000</v>
      </c>
      <c r="H130" s="43">
        <v>103.9</v>
      </c>
    </row>
    <row r="131" spans="1:8" ht="30" customHeight="1">
      <c r="A131" s="14"/>
      <c r="B131" s="14"/>
      <c r="C131" s="14"/>
      <c r="D131" s="38" t="s">
        <v>43</v>
      </c>
      <c r="E131" s="45" t="s">
        <v>904</v>
      </c>
      <c r="F131" s="55">
        <v>5480</v>
      </c>
      <c r="G131" s="55">
        <v>5760</v>
      </c>
      <c r="H131" s="43">
        <v>105.1</v>
      </c>
    </row>
    <row r="132" spans="1:8" ht="30" customHeight="1">
      <c r="A132" s="14"/>
      <c r="B132" s="14"/>
      <c r="C132" s="14"/>
      <c r="D132" s="38" t="s">
        <v>44</v>
      </c>
      <c r="E132" s="45" t="s">
        <v>905</v>
      </c>
      <c r="F132" s="55">
        <v>500</v>
      </c>
      <c r="G132" s="55">
        <v>470</v>
      </c>
      <c r="H132" s="43">
        <v>94</v>
      </c>
    </row>
    <row r="133" spans="1:8" ht="30" customHeight="1">
      <c r="A133" s="5"/>
      <c r="B133" s="5"/>
      <c r="C133" s="5"/>
      <c r="D133" s="38" t="s">
        <v>45</v>
      </c>
      <c r="E133" s="105" t="s">
        <v>906</v>
      </c>
      <c r="F133" s="55">
        <v>1070</v>
      </c>
      <c r="G133" s="55">
        <v>1120</v>
      </c>
      <c r="H133" s="43">
        <v>104.7</v>
      </c>
    </row>
    <row r="134" spans="1:8" ht="22.5" customHeight="1">
      <c r="A134" s="4"/>
      <c r="B134" s="4"/>
      <c r="C134" s="4"/>
      <c r="D134" s="38" t="s">
        <v>46</v>
      </c>
      <c r="E134" s="105" t="s">
        <v>907</v>
      </c>
      <c r="F134" s="55">
        <v>150</v>
      </c>
      <c r="G134" s="55">
        <v>150</v>
      </c>
      <c r="H134" s="43">
        <v>100</v>
      </c>
    </row>
    <row r="135" spans="1:8" ht="30" customHeight="1">
      <c r="A135" s="14"/>
      <c r="B135" s="14"/>
      <c r="C135" s="14"/>
      <c r="D135" s="38" t="s">
        <v>47</v>
      </c>
      <c r="E135" s="15" t="s">
        <v>912</v>
      </c>
      <c r="F135" s="55">
        <v>500</v>
      </c>
      <c r="G135" s="69">
        <v>500</v>
      </c>
      <c r="H135" s="43">
        <v>100</v>
      </c>
    </row>
    <row r="136" spans="1:8" ht="22.5" customHeight="1">
      <c r="A136" s="12" t="s">
        <v>695</v>
      </c>
      <c r="B136" s="12">
        <v>854</v>
      </c>
      <c r="C136" s="1070" t="s">
        <v>727</v>
      </c>
      <c r="D136" s="1070"/>
      <c r="E136" s="1070"/>
      <c r="F136" s="57">
        <v>19000</v>
      </c>
      <c r="G136" s="743" t="s">
        <v>812</v>
      </c>
      <c r="H136" s="743" t="s">
        <v>812</v>
      </c>
    </row>
    <row r="137" spans="1:8" ht="39.75" customHeight="1">
      <c r="A137" s="14"/>
      <c r="B137" s="14"/>
      <c r="C137" s="14">
        <v>85412</v>
      </c>
      <c r="D137" s="408" t="s">
        <v>515</v>
      </c>
      <c r="E137" s="408"/>
      <c r="F137" s="55">
        <v>5000</v>
      </c>
      <c r="G137" s="743" t="s">
        <v>812</v>
      </c>
      <c r="H137" s="743" t="s">
        <v>812</v>
      </c>
    </row>
    <row r="138" spans="1:8" ht="22.5" customHeight="1">
      <c r="A138" s="14"/>
      <c r="B138" s="14"/>
      <c r="C138" s="14"/>
      <c r="D138" s="3" t="s">
        <v>28</v>
      </c>
      <c r="E138" s="15" t="s">
        <v>29</v>
      </c>
      <c r="F138" s="55">
        <v>5000</v>
      </c>
      <c r="G138" s="743" t="s">
        <v>812</v>
      </c>
      <c r="H138" s="743" t="s">
        <v>812</v>
      </c>
    </row>
    <row r="139" spans="1:8" ht="22.5" customHeight="1">
      <c r="A139" s="14"/>
      <c r="B139" s="14"/>
      <c r="C139" s="4">
        <v>85495</v>
      </c>
      <c r="D139" s="408" t="s">
        <v>751</v>
      </c>
      <c r="E139" s="408"/>
      <c r="F139" s="55">
        <v>14000</v>
      </c>
      <c r="G139" s="743" t="s">
        <v>812</v>
      </c>
      <c r="H139" s="743" t="s">
        <v>812</v>
      </c>
    </row>
    <row r="140" spans="1:8" ht="30" customHeight="1">
      <c r="A140" s="14"/>
      <c r="B140" s="14"/>
      <c r="C140" s="14"/>
      <c r="D140" s="32">
        <v>4010</v>
      </c>
      <c r="E140" s="15" t="s">
        <v>904</v>
      </c>
      <c r="F140" s="55">
        <v>11700</v>
      </c>
      <c r="G140" s="743" t="s">
        <v>812</v>
      </c>
      <c r="H140" s="743" t="s">
        <v>812</v>
      </c>
    </row>
    <row r="141" spans="1:8" ht="30" customHeight="1">
      <c r="A141" s="14"/>
      <c r="B141" s="14"/>
      <c r="C141" s="14"/>
      <c r="D141" s="32">
        <v>4110</v>
      </c>
      <c r="E141" s="105" t="s">
        <v>906</v>
      </c>
      <c r="F141" s="55">
        <v>2013</v>
      </c>
      <c r="G141" s="743" t="s">
        <v>812</v>
      </c>
      <c r="H141" s="743" t="s">
        <v>812</v>
      </c>
    </row>
    <row r="142" spans="1:8" ht="22.5" customHeight="1">
      <c r="A142" s="14"/>
      <c r="B142" s="14"/>
      <c r="C142" s="5"/>
      <c r="D142" s="2">
        <v>4120</v>
      </c>
      <c r="E142" s="105" t="s">
        <v>907</v>
      </c>
      <c r="F142" s="55">
        <v>287</v>
      </c>
      <c r="G142" s="743" t="s">
        <v>812</v>
      </c>
      <c r="H142" s="743" t="s">
        <v>812</v>
      </c>
    </row>
    <row r="143" spans="1:8" ht="34.5" customHeight="1">
      <c r="A143" s="39" t="s">
        <v>696</v>
      </c>
      <c r="B143" s="39">
        <v>921</v>
      </c>
      <c r="C143" s="452" t="s">
        <v>729</v>
      </c>
      <c r="D143" s="453"/>
      <c r="E143" s="432"/>
      <c r="F143" s="53">
        <v>820</v>
      </c>
      <c r="G143" s="743" t="s">
        <v>812</v>
      </c>
      <c r="H143" s="743" t="s">
        <v>812</v>
      </c>
    </row>
    <row r="144" spans="1:8" ht="21.75" customHeight="1">
      <c r="A144" s="14"/>
      <c r="B144" s="14"/>
      <c r="C144" s="4">
        <v>92195</v>
      </c>
      <c r="D144" s="1068" t="s">
        <v>751</v>
      </c>
      <c r="E144" s="1069"/>
      <c r="F144" s="55">
        <v>820</v>
      </c>
      <c r="G144" s="743" t="s">
        <v>812</v>
      </c>
      <c r="H144" s="743" t="s">
        <v>812</v>
      </c>
    </row>
    <row r="145" spans="1:8" ht="21.75" customHeight="1">
      <c r="A145" s="5"/>
      <c r="B145" s="5"/>
      <c r="C145" s="5"/>
      <c r="D145" s="3" t="s">
        <v>518</v>
      </c>
      <c r="E145" s="15" t="s">
        <v>908</v>
      </c>
      <c r="F145" s="55">
        <v>820</v>
      </c>
      <c r="G145" s="743" t="s">
        <v>812</v>
      </c>
      <c r="H145" s="743" t="s">
        <v>812</v>
      </c>
    </row>
    <row r="147" ht="15" customHeight="1">
      <c r="B147" s="658" t="s">
        <v>522</v>
      </c>
    </row>
    <row r="148" ht="12.75">
      <c r="A148" s="658"/>
    </row>
    <row r="149" ht="15" customHeight="1">
      <c r="A149" s="658" t="s">
        <v>523</v>
      </c>
    </row>
    <row r="150" spans="1:6" ht="15" customHeight="1">
      <c r="A150" s="658" t="s">
        <v>524</v>
      </c>
      <c r="F150" t="s">
        <v>525</v>
      </c>
    </row>
    <row r="151" spans="1:6" ht="15" customHeight="1">
      <c r="A151" s="658" t="s">
        <v>526</v>
      </c>
      <c r="F151" t="s">
        <v>527</v>
      </c>
    </row>
  </sheetData>
  <mergeCells count="61">
    <mergeCell ref="E16:E17"/>
    <mergeCell ref="F16:F17"/>
    <mergeCell ref="G16:G17"/>
    <mergeCell ref="A19:E19"/>
    <mergeCell ref="A16:A17"/>
    <mergeCell ref="B16:B17"/>
    <mergeCell ref="C16:C17"/>
    <mergeCell ref="D16:D17"/>
    <mergeCell ref="C20:E20"/>
    <mergeCell ref="D21:E21"/>
    <mergeCell ref="C23:E23"/>
    <mergeCell ref="D24:E24"/>
    <mergeCell ref="D26:E26"/>
    <mergeCell ref="D28:E28"/>
    <mergeCell ref="C30:E30"/>
    <mergeCell ref="D31:E31"/>
    <mergeCell ref="C33:E33"/>
    <mergeCell ref="D34:E34"/>
    <mergeCell ref="C36:E36"/>
    <mergeCell ref="D37:E37"/>
    <mergeCell ref="C39:E39"/>
    <mergeCell ref="D40:E40"/>
    <mergeCell ref="D42:E42"/>
    <mergeCell ref="C44:E44"/>
    <mergeCell ref="D45:E45"/>
    <mergeCell ref="D47:E47"/>
    <mergeCell ref="D50:E50"/>
    <mergeCell ref="D52:E52"/>
    <mergeCell ref="D54:E54"/>
    <mergeCell ref="C56:E56"/>
    <mergeCell ref="D57:E57"/>
    <mergeCell ref="D59:E59"/>
    <mergeCell ref="C61:E61"/>
    <mergeCell ref="D62:E62"/>
    <mergeCell ref="A64:E64"/>
    <mergeCell ref="C65:E65"/>
    <mergeCell ref="D66:E66"/>
    <mergeCell ref="C68:E68"/>
    <mergeCell ref="D69:E69"/>
    <mergeCell ref="D72:E72"/>
    <mergeCell ref="D79:E79"/>
    <mergeCell ref="C86:E86"/>
    <mergeCell ref="D87:E87"/>
    <mergeCell ref="C89:E89"/>
    <mergeCell ref="D90:E90"/>
    <mergeCell ref="C93:E93"/>
    <mergeCell ref="D94:E94"/>
    <mergeCell ref="C99:E99"/>
    <mergeCell ref="D100:E100"/>
    <mergeCell ref="D102:E102"/>
    <mergeCell ref="C104:E104"/>
    <mergeCell ref="D105:E105"/>
    <mergeCell ref="D114:E114"/>
    <mergeCell ref="D126:E126"/>
    <mergeCell ref="D128:E128"/>
    <mergeCell ref="D130:E130"/>
    <mergeCell ref="D144:E144"/>
    <mergeCell ref="C136:E136"/>
    <mergeCell ref="D137:E137"/>
    <mergeCell ref="D139:E139"/>
    <mergeCell ref="C143:E14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2">
      <selection activeCell="G17" sqref="G17"/>
    </sheetView>
  </sheetViews>
  <sheetFormatPr defaultColWidth="9.00390625" defaultRowHeight="12.75"/>
  <cols>
    <col min="1" max="1" width="1.625" style="0" customWidth="1"/>
    <col min="2" max="2" width="27.125" style="0" customWidth="1"/>
    <col min="3" max="3" width="11.375" style="0" customWidth="1"/>
    <col min="4" max="4" width="14.00390625" style="0" customWidth="1"/>
    <col min="5" max="5" width="30.75390625" style="0" customWidth="1"/>
    <col min="6" max="6" width="12.75390625" style="0" customWidth="1"/>
    <col min="7" max="7" width="11.375" style="0" customWidth="1"/>
    <col min="8" max="8" width="10.875" style="0" customWidth="1"/>
    <col min="9" max="9" width="11.75390625" style="0" customWidth="1"/>
  </cols>
  <sheetData>
    <row r="1" ht="12.75" hidden="1"/>
    <row r="2" spans="5:7" ht="15.75">
      <c r="E2" s="111"/>
      <c r="G2" s="112" t="s">
        <v>528</v>
      </c>
    </row>
    <row r="3" spans="1:9" ht="12.75">
      <c r="A3" s="112"/>
      <c r="B3" s="112"/>
      <c r="C3" s="112"/>
      <c r="D3" s="112"/>
      <c r="E3" s="112"/>
      <c r="F3" s="112"/>
      <c r="G3" s="112" t="s">
        <v>529</v>
      </c>
      <c r="H3" s="112"/>
      <c r="I3" s="112"/>
    </row>
    <row r="4" spans="1:9" ht="12.75">
      <c r="A4" s="112"/>
      <c r="B4" s="748"/>
      <c r="C4" s="748"/>
      <c r="D4" s="748"/>
      <c r="E4" s="748"/>
      <c r="F4" s="112"/>
      <c r="G4" t="s">
        <v>530</v>
      </c>
      <c r="H4" s="112"/>
      <c r="I4" s="112"/>
    </row>
    <row r="5" spans="1:9" ht="12.75">
      <c r="A5" s="112"/>
      <c r="B5" s="748"/>
      <c r="C5" s="748"/>
      <c r="D5" s="748" t="s">
        <v>531</v>
      </c>
      <c r="E5" s="748"/>
      <c r="F5" s="112"/>
      <c r="G5" s="112" t="s">
        <v>532</v>
      </c>
      <c r="H5" s="112"/>
      <c r="I5" s="112"/>
    </row>
    <row r="6" spans="1:9" ht="12.75">
      <c r="A6" s="112"/>
      <c r="B6" s="112"/>
      <c r="C6" s="112"/>
      <c r="D6" s="112"/>
      <c r="E6" s="112"/>
      <c r="F6" s="112"/>
      <c r="G6" s="112" t="s">
        <v>533</v>
      </c>
      <c r="H6" s="112"/>
      <c r="I6" s="112"/>
    </row>
    <row r="7" spans="1:9" ht="18">
      <c r="A7" s="1074" t="s">
        <v>534</v>
      </c>
      <c r="B7" s="1075"/>
      <c r="C7" s="1075"/>
      <c r="D7" s="1075"/>
      <c r="E7" s="1075"/>
      <c r="F7" s="1075"/>
      <c r="G7" s="1075"/>
      <c r="H7" s="1075"/>
      <c r="I7" s="112"/>
    </row>
    <row r="8" spans="1:9" ht="18">
      <c r="A8" s="1074" t="s">
        <v>535</v>
      </c>
      <c r="B8" s="1075"/>
      <c r="C8" s="1075"/>
      <c r="D8" s="1075"/>
      <c r="E8" s="1075"/>
      <c r="F8" s="1075"/>
      <c r="G8" s="1075"/>
      <c r="H8" s="1075"/>
      <c r="I8" s="112"/>
    </row>
    <row r="9" spans="1:9" ht="18">
      <c r="A9" s="1074" t="s">
        <v>536</v>
      </c>
      <c r="B9" s="1075"/>
      <c r="C9" s="1075"/>
      <c r="D9" s="1075"/>
      <c r="E9" s="1075"/>
      <c r="F9" s="1075"/>
      <c r="G9" s="1075"/>
      <c r="H9" s="1075"/>
      <c r="I9" s="112"/>
    </row>
    <row r="10" spans="1:9" ht="18">
      <c r="A10" s="1074" t="s">
        <v>791</v>
      </c>
      <c r="B10" s="1075"/>
      <c r="C10" s="1075"/>
      <c r="D10" s="1075"/>
      <c r="E10" s="1075"/>
      <c r="F10" s="1075"/>
      <c r="G10" s="1075"/>
      <c r="H10" s="1075"/>
      <c r="I10" s="112"/>
    </row>
    <row r="11" spans="1:9" ht="6.75" customHeight="1">
      <c r="A11" s="112"/>
      <c r="B11" s="748"/>
      <c r="C11" s="748"/>
      <c r="D11" s="748"/>
      <c r="E11" s="748"/>
      <c r="F11" s="112"/>
      <c r="G11" s="112"/>
      <c r="H11" s="112"/>
      <c r="I11" s="112"/>
    </row>
    <row r="12" spans="1:9" ht="12.75">
      <c r="A12" s="112"/>
      <c r="B12" s="112"/>
      <c r="C12" s="112"/>
      <c r="D12" s="112"/>
      <c r="E12" s="112"/>
      <c r="F12" s="112"/>
      <c r="G12" s="112"/>
      <c r="I12" s="22" t="s">
        <v>702</v>
      </c>
    </row>
    <row r="13" spans="1:9" ht="12.75">
      <c r="A13" s="749"/>
      <c r="B13" s="750" t="s">
        <v>537</v>
      </c>
      <c r="C13" s="751"/>
      <c r="D13" s="752"/>
      <c r="E13" s="750" t="s">
        <v>538</v>
      </c>
      <c r="F13" s="751"/>
      <c r="G13" s="315"/>
      <c r="H13" s="753"/>
      <c r="I13" s="754"/>
    </row>
    <row r="14" spans="1:9" ht="25.5">
      <c r="A14" s="749"/>
      <c r="B14" s="133" t="s">
        <v>539</v>
      </c>
      <c r="C14" s="117" t="s">
        <v>540</v>
      </c>
      <c r="D14" s="118" t="s">
        <v>541</v>
      </c>
      <c r="E14" s="117" t="s">
        <v>542</v>
      </c>
      <c r="F14" s="117" t="s">
        <v>540</v>
      </c>
      <c r="G14" s="117" t="s">
        <v>543</v>
      </c>
      <c r="H14" s="117" t="s">
        <v>544</v>
      </c>
      <c r="I14" s="118" t="s">
        <v>545</v>
      </c>
    </row>
    <row r="15" spans="1:9" ht="39" customHeight="1">
      <c r="A15" s="755" t="s">
        <v>661</v>
      </c>
      <c r="B15" s="756" t="s">
        <v>546</v>
      </c>
      <c r="C15" s="757" t="s">
        <v>547</v>
      </c>
      <c r="D15" s="758" t="s">
        <v>548</v>
      </c>
      <c r="E15" s="172" t="s">
        <v>549</v>
      </c>
      <c r="F15" s="757"/>
      <c r="G15" s="148">
        <v>851</v>
      </c>
      <c r="H15" s="148">
        <v>85154</v>
      </c>
      <c r="I15" s="294"/>
    </row>
    <row r="16" spans="1:9" ht="19.5" customHeight="1">
      <c r="A16" s="258"/>
      <c r="B16" s="759"/>
      <c r="C16" s="757"/>
      <c r="D16" s="760" t="s">
        <v>550</v>
      </c>
      <c r="E16" s="761" t="s">
        <v>551</v>
      </c>
      <c r="F16" s="757" t="s">
        <v>552</v>
      </c>
      <c r="G16" s="148"/>
      <c r="H16" s="148"/>
      <c r="I16" s="164"/>
    </row>
    <row r="17" spans="1:9" ht="12.75">
      <c r="A17" s="258"/>
      <c r="B17" s="762"/>
      <c r="C17" s="757"/>
      <c r="E17" s="763" t="s">
        <v>553</v>
      </c>
      <c r="F17" s="757"/>
      <c r="G17" s="148"/>
      <c r="H17" s="148"/>
      <c r="I17" s="164"/>
    </row>
    <row r="18" spans="1:9" ht="21.75" customHeight="1">
      <c r="A18" s="258"/>
      <c r="B18" s="762"/>
      <c r="C18" s="757"/>
      <c r="D18" s="148"/>
      <c r="E18" s="765" t="s">
        <v>554</v>
      </c>
      <c r="F18" s="1071" t="s">
        <v>555</v>
      </c>
      <c r="G18" s="148"/>
      <c r="H18" s="148"/>
      <c r="I18" s="1073" t="s">
        <v>556</v>
      </c>
    </row>
    <row r="19" spans="1:9" ht="15" customHeight="1">
      <c r="A19" s="258"/>
      <c r="B19" s="762"/>
      <c r="C19" s="757"/>
      <c r="D19" s="148"/>
      <c r="E19" s="767" t="s">
        <v>557</v>
      </c>
      <c r="F19" s="1072"/>
      <c r="G19" s="768"/>
      <c r="H19" s="768"/>
      <c r="I19" s="880"/>
    </row>
    <row r="20" spans="1:9" ht="17.25" customHeight="1">
      <c r="A20" s="258"/>
      <c r="B20" s="762"/>
      <c r="C20" s="757"/>
      <c r="D20" s="148"/>
      <c r="E20" s="172" t="s">
        <v>558</v>
      </c>
      <c r="F20" s="757" t="s">
        <v>559</v>
      </c>
      <c r="G20" s="148"/>
      <c r="H20" s="148"/>
      <c r="I20" s="769" t="s">
        <v>560</v>
      </c>
    </row>
    <row r="21" spans="1:9" ht="16.5" customHeight="1">
      <c r="A21" s="258"/>
      <c r="B21" s="762"/>
      <c r="C21" s="757"/>
      <c r="D21" s="148"/>
      <c r="E21" s="172" t="s">
        <v>561</v>
      </c>
      <c r="F21" s="757" t="s">
        <v>562</v>
      </c>
      <c r="G21" s="148"/>
      <c r="H21" s="148"/>
      <c r="I21" s="770">
        <v>4270</v>
      </c>
    </row>
    <row r="22" spans="1:9" ht="49.5" customHeight="1">
      <c r="A22" s="258"/>
      <c r="B22" s="762"/>
      <c r="C22" s="757"/>
      <c r="D22" s="148"/>
      <c r="E22" s="767" t="s">
        <v>563</v>
      </c>
      <c r="F22" s="771" t="s">
        <v>564</v>
      </c>
      <c r="G22" s="148"/>
      <c r="H22" s="148"/>
      <c r="I22" s="766" t="s">
        <v>565</v>
      </c>
    </row>
    <row r="23" spans="1:9" ht="25.5" customHeight="1">
      <c r="A23" s="258"/>
      <c r="B23" s="762"/>
      <c r="C23" s="757"/>
      <c r="D23" s="148"/>
      <c r="E23" s="772" t="s">
        <v>566</v>
      </c>
      <c r="F23" s="773" t="s">
        <v>567</v>
      </c>
      <c r="G23" s="148"/>
      <c r="H23" s="148"/>
      <c r="I23" s="774">
        <v>6050</v>
      </c>
    </row>
    <row r="24" spans="1:9" ht="12.75">
      <c r="A24" s="250"/>
      <c r="B24" s="209"/>
      <c r="C24" s="168"/>
      <c r="D24" s="168"/>
      <c r="E24" s="168"/>
      <c r="F24" s="168"/>
      <c r="G24" s="168"/>
      <c r="H24" s="168"/>
      <c r="I24" s="168"/>
    </row>
    <row r="25" spans="1:9" ht="19.5" customHeight="1">
      <c r="A25" s="775"/>
      <c r="B25" s="776" t="s">
        <v>568</v>
      </c>
      <c r="C25" s="777" t="s">
        <v>547</v>
      </c>
      <c r="D25" s="240"/>
      <c r="E25" s="778" t="s">
        <v>568</v>
      </c>
      <c r="F25" s="777" t="s">
        <v>547</v>
      </c>
      <c r="G25" s="157"/>
      <c r="H25" s="157"/>
      <c r="I25" s="754"/>
    </row>
    <row r="26" spans="1:9" ht="12.75">
      <c r="A26" s="112"/>
      <c r="B26" s="779"/>
      <c r="C26" s="112"/>
      <c r="D26" s="112"/>
      <c r="E26" s="779"/>
      <c r="F26" s="112"/>
      <c r="G26" s="112"/>
      <c r="H26" s="112"/>
      <c r="I26" s="112"/>
    </row>
    <row r="27" spans="1:9" ht="12.75">
      <c r="A27" s="112"/>
      <c r="B27" s="779"/>
      <c r="C27" s="112"/>
      <c r="D27" s="112"/>
      <c r="E27" s="779"/>
      <c r="F27" s="112"/>
      <c r="G27" s="112"/>
      <c r="H27" s="112"/>
      <c r="I27" s="112"/>
    </row>
    <row r="28" spans="1:9" ht="12.75">
      <c r="A28" s="112"/>
      <c r="B28" s="779"/>
      <c r="C28" s="112"/>
      <c r="D28" s="112"/>
      <c r="E28" s="779"/>
      <c r="F28" s="112"/>
      <c r="G28" s="112"/>
      <c r="H28" s="112"/>
      <c r="I28" s="112"/>
    </row>
  </sheetData>
  <mergeCells count="6">
    <mergeCell ref="F18:F19"/>
    <mergeCell ref="I18:I19"/>
    <mergeCell ref="A7:H7"/>
    <mergeCell ref="A8:H8"/>
    <mergeCell ref="A9:H9"/>
    <mergeCell ref="A10:H10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:IV16384"/>
    </sheetView>
  </sheetViews>
  <sheetFormatPr defaultColWidth="9.00390625" defaultRowHeight="12.75"/>
  <cols>
    <col min="1" max="1" width="6.375" style="0" customWidth="1"/>
    <col min="2" max="2" width="8.625" style="0" customWidth="1"/>
    <col min="3" max="4" width="7.875" style="0" customWidth="1"/>
    <col min="5" max="5" width="19.75390625" style="0" customWidth="1"/>
    <col min="6" max="6" width="9.375" style="0" customWidth="1"/>
    <col min="7" max="8" width="12.875" style="0" customWidth="1"/>
  </cols>
  <sheetData>
    <row r="1" ht="12.75">
      <c r="G1" t="s">
        <v>569</v>
      </c>
    </row>
    <row r="2" ht="12.75">
      <c r="G2" t="s">
        <v>869</v>
      </c>
    </row>
    <row r="3" ht="12.75">
      <c r="G3" t="s">
        <v>870</v>
      </c>
    </row>
    <row r="4" ht="12.75">
      <c r="G4" t="s">
        <v>871</v>
      </c>
    </row>
    <row r="5" ht="12.75">
      <c r="G5" t="s">
        <v>872</v>
      </c>
    </row>
    <row r="6" ht="42" customHeight="1"/>
    <row r="7" spans="1:8" ht="18" customHeight="1">
      <c r="A7" s="1100" t="s">
        <v>570</v>
      </c>
      <c r="B7" s="1100"/>
      <c r="C7" s="1100"/>
      <c r="D7" s="1100"/>
      <c r="E7" s="1100"/>
      <c r="F7" s="1100"/>
      <c r="G7" s="1100"/>
      <c r="H7" s="1100"/>
    </row>
    <row r="8" spans="1:8" ht="18" customHeight="1">
      <c r="A8" s="1100" t="s">
        <v>571</v>
      </c>
      <c r="B8" s="1100"/>
      <c r="C8" s="1100"/>
      <c r="D8" s="1100"/>
      <c r="E8" s="1100"/>
      <c r="F8" s="1100"/>
      <c r="G8" s="1100"/>
      <c r="H8" s="1100"/>
    </row>
    <row r="9" spans="1:8" ht="18" customHeight="1">
      <c r="A9" s="1100" t="s">
        <v>572</v>
      </c>
      <c r="B9" s="1100"/>
      <c r="C9" s="1100"/>
      <c r="D9" s="1100"/>
      <c r="E9" s="1100"/>
      <c r="F9" s="1100"/>
      <c r="G9" s="1100"/>
      <c r="H9" s="1100"/>
    </row>
    <row r="10" spans="1:8" ht="18" customHeight="1">
      <c r="A10" s="1100" t="s">
        <v>573</v>
      </c>
      <c r="B10" s="1100"/>
      <c r="C10" s="1100"/>
      <c r="D10" s="1100"/>
      <c r="E10" s="1100"/>
      <c r="F10" s="1100"/>
      <c r="G10" s="1100"/>
      <c r="H10" s="1100"/>
    </row>
    <row r="11" spans="1:8" ht="22.5" customHeight="1">
      <c r="A11" s="780"/>
      <c r="B11" s="780"/>
      <c r="C11" s="780"/>
      <c r="D11" s="780"/>
      <c r="E11" s="780"/>
      <c r="F11" s="780"/>
      <c r="G11" s="780"/>
      <c r="H11" s="780"/>
    </row>
    <row r="12" ht="12.75">
      <c r="H12" s="25" t="s">
        <v>702</v>
      </c>
    </row>
    <row r="13" spans="1:11" ht="30" customHeight="1">
      <c r="A13" s="781" t="s">
        <v>654</v>
      </c>
      <c r="B13" s="781" t="s">
        <v>655</v>
      </c>
      <c r="C13" s="781" t="s">
        <v>656</v>
      </c>
      <c r="D13" s="1094" t="s">
        <v>657</v>
      </c>
      <c r="E13" s="1095"/>
      <c r="F13" s="1096"/>
      <c r="G13" s="781" t="s">
        <v>574</v>
      </c>
      <c r="H13" s="781" t="s">
        <v>575</v>
      </c>
      <c r="I13" s="1"/>
      <c r="J13" s="1"/>
      <c r="K13" s="1"/>
    </row>
    <row r="14" spans="1:8" ht="12.75">
      <c r="A14" s="781">
        <v>1</v>
      </c>
      <c r="B14" s="781">
        <v>2</v>
      </c>
      <c r="C14" s="781">
        <v>3</v>
      </c>
      <c r="D14" s="1094">
        <v>4</v>
      </c>
      <c r="E14" s="1095"/>
      <c r="F14" s="1096"/>
      <c r="G14" s="781">
        <v>5</v>
      </c>
      <c r="H14" s="781">
        <v>6</v>
      </c>
    </row>
    <row r="15" spans="1:8" ht="22.5" customHeight="1">
      <c r="A15" s="1097" t="s">
        <v>568</v>
      </c>
      <c r="B15" s="1098"/>
      <c r="C15" s="1098"/>
      <c r="D15" s="1098"/>
      <c r="E15" s="1098"/>
      <c r="F15" s="1099"/>
      <c r="G15" s="782">
        <v>3506824</v>
      </c>
      <c r="H15" s="782">
        <v>3506824</v>
      </c>
    </row>
    <row r="16" spans="1:8" ht="18.75" customHeight="1">
      <c r="A16" s="39">
        <v>630</v>
      </c>
      <c r="B16" s="575" t="s">
        <v>718</v>
      </c>
      <c r="C16" s="548"/>
      <c r="D16" s="548"/>
      <c r="E16" s="548"/>
      <c r="F16" s="549"/>
      <c r="G16" s="53">
        <v>3506824</v>
      </c>
      <c r="H16" s="53">
        <v>3506824</v>
      </c>
    </row>
    <row r="17" spans="1:8" ht="18.75" customHeight="1">
      <c r="A17" s="1085"/>
      <c r="B17" s="4">
        <v>63003</v>
      </c>
      <c r="C17" s="1087" t="s">
        <v>240</v>
      </c>
      <c r="D17" s="1088"/>
      <c r="E17" s="1088"/>
      <c r="F17" s="1089"/>
      <c r="G17" s="55">
        <v>3506824</v>
      </c>
      <c r="H17" s="55">
        <v>3506824</v>
      </c>
    </row>
    <row r="18" spans="1:8" ht="108" customHeight="1">
      <c r="A18" s="1085"/>
      <c r="B18" s="925"/>
      <c r="C18" s="1091">
        <v>6619</v>
      </c>
      <c r="D18" s="1079" t="s">
        <v>576</v>
      </c>
      <c r="E18" s="1080"/>
      <c r="F18" s="1081"/>
      <c r="G18" s="857">
        <v>3506824</v>
      </c>
      <c r="H18" s="1076" t="s">
        <v>812</v>
      </c>
    </row>
    <row r="19" spans="1:8" ht="18" customHeight="1">
      <c r="A19" s="1085"/>
      <c r="B19" s="925"/>
      <c r="C19" s="1092"/>
      <c r="D19" s="784" t="s">
        <v>379</v>
      </c>
      <c r="E19" s="785" t="s">
        <v>577</v>
      </c>
      <c r="F19" s="786" t="s">
        <v>578</v>
      </c>
      <c r="G19" s="858"/>
      <c r="H19" s="1077"/>
    </row>
    <row r="20" spans="1:8" ht="18" customHeight="1">
      <c r="A20" s="1085"/>
      <c r="B20" s="925"/>
      <c r="C20" s="1092"/>
      <c r="D20" s="787"/>
      <c r="E20" s="785" t="s">
        <v>579</v>
      </c>
      <c r="F20" s="786" t="s">
        <v>580</v>
      </c>
      <c r="G20" s="858"/>
      <c r="H20" s="1077"/>
    </row>
    <row r="21" spans="1:8" ht="18" customHeight="1">
      <c r="A21" s="1085"/>
      <c r="B21" s="925"/>
      <c r="C21" s="1093"/>
      <c r="D21" s="788"/>
      <c r="E21" s="789" t="s">
        <v>581</v>
      </c>
      <c r="F21" s="790" t="s">
        <v>582</v>
      </c>
      <c r="G21" s="859"/>
      <c r="H21" s="1078"/>
    </row>
    <row r="22" spans="1:8" ht="72" customHeight="1">
      <c r="A22" s="1085"/>
      <c r="B22" s="925"/>
      <c r="C22" s="389">
        <v>6059</v>
      </c>
      <c r="D22" s="1079" t="s">
        <v>583</v>
      </c>
      <c r="E22" s="1080"/>
      <c r="F22" s="1081"/>
      <c r="G22" s="1082" t="s">
        <v>812</v>
      </c>
      <c r="H22" s="857">
        <v>3506824</v>
      </c>
    </row>
    <row r="23" spans="1:8" ht="18" customHeight="1">
      <c r="A23" s="1085"/>
      <c r="B23" s="925"/>
      <c r="C23" s="860"/>
      <c r="D23" s="784" t="s">
        <v>379</v>
      </c>
      <c r="E23" s="785" t="s">
        <v>577</v>
      </c>
      <c r="F23" s="786" t="s">
        <v>578</v>
      </c>
      <c r="G23" s="1083"/>
      <c r="H23" s="858"/>
    </row>
    <row r="24" spans="1:8" ht="18" customHeight="1">
      <c r="A24" s="1085"/>
      <c r="B24" s="925"/>
      <c r="C24" s="860"/>
      <c r="D24" s="787"/>
      <c r="E24" s="785" t="s">
        <v>579</v>
      </c>
      <c r="F24" s="786" t="s">
        <v>580</v>
      </c>
      <c r="G24" s="1083"/>
      <c r="H24" s="858"/>
    </row>
    <row r="25" spans="1:8" ht="18" customHeight="1">
      <c r="A25" s="1086"/>
      <c r="B25" s="1090"/>
      <c r="C25" s="390"/>
      <c r="D25" s="788"/>
      <c r="E25" s="789" t="s">
        <v>581</v>
      </c>
      <c r="F25" s="790" t="s">
        <v>582</v>
      </c>
      <c r="G25" s="1084"/>
      <c r="H25" s="859"/>
    </row>
    <row r="26" spans="1:8" ht="12.75">
      <c r="A26" s="1"/>
      <c r="B26" s="1"/>
      <c r="C26" s="1"/>
      <c r="D26" s="791"/>
      <c r="E26" s="792"/>
      <c r="F26" s="792"/>
      <c r="G26" s="1"/>
      <c r="H26" s="1"/>
    </row>
    <row r="27" spans="1:8" ht="12.75">
      <c r="A27" s="1"/>
      <c r="B27" s="1"/>
      <c r="C27" s="1"/>
      <c r="D27" s="791"/>
      <c r="E27" s="792"/>
      <c r="F27" s="792"/>
      <c r="G27" s="1"/>
      <c r="H27" s="1"/>
    </row>
    <row r="28" spans="1:8" ht="12.75" customHeight="1">
      <c r="A28" s="1"/>
      <c r="B28" s="1"/>
      <c r="C28" s="1"/>
      <c r="D28" s="791"/>
      <c r="E28" s="792"/>
      <c r="F28" s="792"/>
      <c r="G28" s="1"/>
      <c r="H28" s="1"/>
    </row>
    <row r="29" spans="1:8" ht="12.75" customHeight="1">
      <c r="A29" s="1"/>
      <c r="B29" s="1"/>
      <c r="C29" s="1"/>
      <c r="D29" s="791"/>
      <c r="E29" s="792"/>
      <c r="F29" s="792"/>
      <c r="G29" s="1"/>
      <c r="H29" s="1"/>
    </row>
    <row r="30" spans="1:8" ht="12.75" customHeight="1">
      <c r="A30" s="1"/>
      <c r="B30" s="1"/>
      <c r="C30" s="1"/>
      <c r="D30" s="791"/>
      <c r="E30" s="792"/>
      <c r="F30" s="792"/>
      <c r="G30" s="1"/>
      <c r="H30" s="1"/>
    </row>
    <row r="31" spans="1:8" ht="12.75" customHeight="1">
      <c r="A31" s="1"/>
      <c r="B31" s="1"/>
      <c r="C31" s="1"/>
      <c r="D31" s="791"/>
      <c r="E31" s="792"/>
      <c r="F31" s="792"/>
      <c r="G31" s="1"/>
      <c r="H31" s="1"/>
    </row>
    <row r="32" spans="1:8" ht="12.75" customHeight="1">
      <c r="A32" s="1"/>
      <c r="B32" s="1"/>
      <c r="C32" s="1"/>
      <c r="D32" s="791"/>
      <c r="E32" s="792"/>
      <c r="F32" s="792"/>
      <c r="G32" s="1"/>
      <c r="H32" s="1"/>
    </row>
    <row r="33" spans="1:8" ht="12.75" customHeight="1">
      <c r="A33" s="1"/>
      <c r="B33" s="1"/>
      <c r="C33" s="1"/>
      <c r="D33" s="791"/>
      <c r="E33" s="792"/>
      <c r="F33" s="792"/>
      <c r="G33" s="1"/>
      <c r="H33" s="1"/>
    </row>
    <row r="34" spans="1:8" ht="12.75" customHeight="1">
      <c r="A34" s="1"/>
      <c r="B34" s="1"/>
      <c r="C34" s="1"/>
      <c r="D34" s="791"/>
      <c r="E34" s="792"/>
      <c r="F34" s="792"/>
      <c r="G34" s="1"/>
      <c r="H34" s="1"/>
    </row>
    <row r="35" spans="1:8" ht="12.75" customHeight="1">
      <c r="A35" s="1"/>
      <c r="B35" s="1"/>
      <c r="C35" s="1"/>
      <c r="D35" s="791"/>
      <c r="E35" s="792"/>
      <c r="F35" s="792"/>
      <c r="G35" s="1"/>
      <c r="H35" s="1"/>
    </row>
    <row r="36" spans="1:8" ht="12.75">
      <c r="A36" s="1"/>
      <c r="B36" s="1"/>
      <c r="C36" s="1"/>
      <c r="D36" s="791"/>
      <c r="E36" s="792"/>
      <c r="F36" s="792"/>
      <c r="G36" s="1"/>
      <c r="H36" s="1"/>
    </row>
    <row r="37" spans="1:8" ht="12.75">
      <c r="A37" s="1"/>
      <c r="B37" s="1"/>
      <c r="C37" s="1"/>
      <c r="D37" s="791"/>
      <c r="E37" s="792"/>
      <c r="F37" s="792"/>
      <c r="G37" s="1"/>
      <c r="H37" s="1"/>
    </row>
    <row r="38" spans="1:8" ht="12.75">
      <c r="A38" s="1"/>
      <c r="B38" s="1"/>
      <c r="C38" s="1"/>
      <c r="D38" s="791"/>
      <c r="E38" s="792"/>
      <c r="F38" s="792"/>
      <c r="G38" s="1"/>
      <c r="H38" s="1"/>
    </row>
    <row r="39" spans="1:8" ht="12.75">
      <c r="A39" s="1"/>
      <c r="B39" s="1"/>
      <c r="C39" s="1"/>
      <c r="D39" s="791"/>
      <c r="E39" s="792"/>
      <c r="F39" s="792"/>
      <c r="G39" s="1"/>
      <c r="H39" s="1"/>
    </row>
    <row r="40" spans="1:8" ht="12.75">
      <c r="A40" s="1"/>
      <c r="B40" s="1"/>
      <c r="C40" s="1"/>
      <c r="D40" s="791"/>
      <c r="E40" s="791"/>
      <c r="F40" s="791"/>
      <c r="G40" s="1"/>
      <c r="H40" s="1"/>
    </row>
    <row r="41" spans="1:8" ht="12.75">
      <c r="A41" s="1"/>
      <c r="B41" s="1"/>
      <c r="C41" s="1"/>
      <c r="D41" s="791"/>
      <c r="E41" s="791"/>
      <c r="F41" s="791"/>
      <c r="G41" s="1"/>
      <c r="H41" s="1"/>
    </row>
    <row r="42" spans="1:8" ht="12.75">
      <c r="A42" s="1"/>
      <c r="B42" s="1"/>
      <c r="C42" s="1"/>
      <c r="D42" s="791"/>
      <c r="E42" s="791"/>
      <c r="F42" s="791"/>
      <c r="G42" s="1"/>
      <c r="H42" s="1"/>
    </row>
    <row r="43" spans="1:8" ht="12.75">
      <c r="A43" s="1"/>
      <c r="B43" s="1"/>
      <c r="C43" s="1"/>
      <c r="D43" s="791"/>
      <c r="E43" s="791"/>
      <c r="F43" s="791"/>
      <c r="G43" s="1"/>
      <c r="H43" s="1"/>
    </row>
    <row r="44" spans="1:8" ht="12.75">
      <c r="A44" s="1"/>
      <c r="B44" s="1"/>
      <c r="C44" s="1"/>
      <c r="D44" s="791"/>
      <c r="E44" s="791"/>
      <c r="F44" s="791"/>
      <c r="G44" s="1"/>
      <c r="H44" s="1"/>
    </row>
    <row r="45" spans="4:6" ht="12.75">
      <c r="D45" s="793"/>
      <c r="E45" s="793"/>
      <c r="F45" s="793"/>
    </row>
    <row r="46" spans="4:6" ht="12.75">
      <c r="D46" s="793"/>
      <c r="E46" s="793"/>
      <c r="F46" s="793"/>
    </row>
    <row r="47" spans="4:6" ht="12.75">
      <c r="D47" s="793"/>
      <c r="E47" s="793"/>
      <c r="F47" s="793"/>
    </row>
    <row r="48" spans="4:6" ht="12.75">
      <c r="D48" s="793"/>
      <c r="E48" s="793"/>
      <c r="F48" s="793"/>
    </row>
    <row r="49" spans="4:6" ht="12.75">
      <c r="D49" s="793"/>
      <c r="E49" s="793"/>
      <c r="F49" s="793"/>
    </row>
    <row r="50" spans="4:6" ht="12.75">
      <c r="D50" s="793"/>
      <c r="E50" s="793"/>
      <c r="F50" s="793"/>
    </row>
    <row r="51" spans="4:6" ht="12.75">
      <c r="D51" s="793"/>
      <c r="E51" s="793"/>
      <c r="F51" s="793"/>
    </row>
    <row r="52" spans="4:6" ht="12.75">
      <c r="D52" s="793"/>
      <c r="E52" s="793"/>
      <c r="F52" s="793"/>
    </row>
    <row r="53" spans="4:6" ht="12.75">
      <c r="D53" s="793"/>
      <c r="E53" s="793"/>
      <c r="F53" s="793"/>
    </row>
    <row r="54" spans="4:6" ht="12.75">
      <c r="D54" s="793"/>
      <c r="E54" s="793"/>
      <c r="F54" s="793"/>
    </row>
    <row r="55" spans="4:6" ht="12.75">
      <c r="D55" s="793"/>
      <c r="E55" s="793"/>
      <c r="F55" s="793"/>
    </row>
    <row r="56" spans="4:6" ht="12.75">
      <c r="D56" s="793"/>
      <c r="E56" s="793"/>
      <c r="F56" s="793"/>
    </row>
    <row r="57" spans="4:6" ht="12.75">
      <c r="D57" s="793"/>
      <c r="E57" s="793"/>
      <c r="F57" s="793"/>
    </row>
    <row r="58" spans="4:6" ht="12.75">
      <c r="D58" s="793"/>
      <c r="E58" s="793"/>
      <c r="F58" s="793"/>
    </row>
    <row r="59" spans="4:6" ht="12.75">
      <c r="D59" s="793"/>
      <c r="E59" s="793"/>
      <c r="F59" s="793"/>
    </row>
    <row r="60" spans="4:6" ht="12.75">
      <c r="D60" s="793"/>
      <c r="E60" s="793"/>
      <c r="F60" s="793"/>
    </row>
    <row r="61" spans="4:6" ht="12.75">
      <c r="D61" s="793"/>
      <c r="E61" s="793"/>
      <c r="F61" s="793"/>
    </row>
    <row r="62" spans="4:6" ht="12.75">
      <c r="D62" s="793"/>
      <c r="E62" s="793"/>
      <c r="F62" s="793"/>
    </row>
    <row r="63" spans="4:6" ht="12.75">
      <c r="D63" s="793"/>
      <c r="E63" s="793"/>
      <c r="F63" s="793"/>
    </row>
    <row r="64" spans="4:6" ht="12.75">
      <c r="D64" s="793"/>
      <c r="E64" s="793"/>
      <c r="F64" s="793"/>
    </row>
    <row r="65" spans="4:6" ht="12.75">
      <c r="D65" s="793"/>
      <c r="E65" s="793"/>
      <c r="F65" s="793"/>
    </row>
    <row r="66" spans="4:6" ht="12.75">
      <c r="D66" s="793"/>
      <c r="E66" s="793"/>
      <c r="F66" s="793"/>
    </row>
    <row r="67" spans="4:6" ht="12.75">
      <c r="D67" s="793"/>
      <c r="E67" s="793"/>
      <c r="F67" s="793"/>
    </row>
  </sheetData>
  <mergeCells count="19">
    <mergeCell ref="A7:H7"/>
    <mergeCell ref="A8:H8"/>
    <mergeCell ref="A9:H9"/>
    <mergeCell ref="A10:H10"/>
    <mergeCell ref="D13:F13"/>
    <mergeCell ref="D14:F14"/>
    <mergeCell ref="A15:F15"/>
    <mergeCell ref="B16:F16"/>
    <mergeCell ref="A17:A25"/>
    <mergeCell ref="C17:F17"/>
    <mergeCell ref="B18:B25"/>
    <mergeCell ref="C18:C21"/>
    <mergeCell ref="D18:F18"/>
    <mergeCell ref="G18:G21"/>
    <mergeCell ref="H18:H21"/>
    <mergeCell ref="C22:C25"/>
    <mergeCell ref="D22:F22"/>
    <mergeCell ref="G22:G25"/>
    <mergeCell ref="H22:H25"/>
  </mergeCells>
  <printOptions/>
  <pageMargins left="0.9055118110236221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UM-Sulechów</cp:lastModifiedBy>
  <cp:lastPrinted>2005-12-20T06:33:36Z</cp:lastPrinted>
  <dcterms:created xsi:type="dcterms:W3CDTF">1997-02-26T13:46:56Z</dcterms:created>
  <dcterms:modified xsi:type="dcterms:W3CDTF">2006-02-09T08:30:52Z</dcterms:modified>
  <cp:category/>
  <cp:version/>
  <cp:contentType/>
  <cp:contentStatus/>
</cp:coreProperties>
</file>