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Narkotyki" sheetId="1" r:id="rId1"/>
    <sheet name="Alkohol" sheetId="2" r:id="rId2"/>
    <sheet name="Arkusz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abirsz</author>
  </authors>
  <commentList>
    <comment ref="A30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<sst xmlns="http://schemas.openxmlformats.org/spreadsheetml/2006/main" count="74" uniqueCount="62">
  <si>
    <t>OCHRONA ZDROWIA</t>
  </si>
  <si>
    <t>z tego:</t>
  </si>
  <si>
    <t>1) Wydatki bieżące</t>
  </si>
  <si>
    <t>Nazwa wydatku</t>
  </si>
  <si>
    <t>Zwalczanie narkomanii</t>
  </si>
  <si>
    <t>4210, 4300</t>
  </si>
  <si>
    <t>Dział, rozdział, paragraf</t>
  </si>
  <si>
    <t>związane z realizacją zadań określonych w Gminnym Programie</t>
  </si>
  <si>
    <t>OGÓŁEM  WYDATKI</t>
  </si>
  <si>
    <t>w złotych</t>
  </si>
  <si>
    <t>kwota</t>
  </si>
  <si>
    <t xml:space="preserve">    - wynagrodzenia i składki od nich naliczone</t>
  </si>
  <si>
    <t>4110, 4170, 4120</t>
  </si>
  <si>
    <t>Wykonanie</t>
  </si>
  <si>
    <t>Plan i wykonanie wydatków</t>
  </si>
  <si>
    <t xml:space="preserve">      zadań określonych w GPPN</t>
  </si>
  <si>
    <t xml:space="preserve">    - wydatki związane z realizacją statutowych</t>
  </si>
  <si>
    <t>% wykon. 4:3</t>
  </si>
  <si>
    <t xml:space="preserve">Przeciwdziałania Narkomanii w Gminie Sulechów </t>
  </si>
  <si>
    <t>za rok 2012</t>
  </si>
  <si>
    <t>Załącznik nr 16</t>
  </si>
  <si>
    <t>Załącznik nr 17</t>
  </si>
  <si>
    <t xml:space="preserve"> Dochody i Wydatki </t>
  </si>
  <si>
    <t>związane z realizacją zadań określonych</t>
  </si>
  <si>
    <t>w Gminnym Programie Profilaktyki i Rozwiązywania</t>
  </si>
  <si>
    <t>Problemów Alkoholowych w Gminie Sulechów</t>
  </si>
  <si>
    <t>DOCHODY</t>
  </si>
  <si>
    <t>WYDATKI</t>
  </si>
  <si>
    <t>Źródło dochodów</t>
  </si>
  <si>
    <t>Kwota</t>
  </si>
  <si>
    <t>% Wykona-nia 4:3</t>
  </si>
  <si>
    <t>Dział</t>
  </si>
  <si>
    <t>Roz-dział</t>
  </si>
  <si>
    <t>Paragraf</t>
  </si>
  <si>
    <t>Wyko-nanie</t>
  </si>
  <si>
    <t>% Wykon. 11:10</t>
  </si>
  <si>
    <t>1. Wpływy z opłat za wydawanie zezwoleń na sprzedaż alkoholu</t>
  </si>
  <si>
    <t>Przeciwdziałanie alkoholizmowi</t>
  </si>
  <si>
    <t>0480</t>
  </si>
  <si>
    <t>1) Wydatki bieżące, z tego:</t>
  </si>
  <si>
    <t xml:space="preserve">   a) wydatki jednostek budżetowych</t>
  </si>
  <si>
    <t xml:space="preserve">     -  wynagrodzenia i składki od nich</t>
  </si>
  <si>
    <t>4010, 4040, 4170</t>
  </si>
  <si>
    <t xml:space="preserve">        naliczone</t>
  </si>
  <si>
    <t>4110, 4120</t>
  </si>
  <si>
    <t xml:space="preserve">     -  wydatki związane z realizacją </t>
  </si>
  <si>
    <t>pozostałe</t>
  </si>
  <si>
    <t xml:space="preserve">        statutowych zadań określonych</t>
  </si>
  <si>
    <t>wymienione w zał.</t>
  </si>
  <si>
    <t xml:space="preserve">        w GPPiRPA</t>
  </si>
  <si>
    <t>tabeli nr 2</t>
  </si>
  <si>
    <t xml:space="preserve">   b) dotacje dla jednostek spoza </t>
  </si>
  <si>
    <t xml:space="preserve">       sektora finansów publicznych</t>
  </si>
  <si>
    <t xml:space="preserve">       z tego dotacje celowe</t>
  </si>
  <si>
    <t>GOPODARKA KOMUNALNA I OCHRONA ŚRODOWISKA</t>
  </si>
  <si>
    <t>Pozostała działalność</t>
  </si>
  <si>
    <t>1) Wydatki majątkowe</t>
  </si>
  <si>
    <t>Budowa placu zabaw na działce 220/5                         w miejscowości Klępsk.                                        Zadanie realizowane w ramach Programu Rozwoju Obszarów Wiejskich</t>
  </si>
  <si>
    <t>Zadanie: Budowa placu zabaw na działce 107             w miejscowości Głogusz.                                      Zadanie w ramach Programu Rozwoju Obszarów Wiejskich.</t>
  </si>
  <si>
    <t>OGÓŁEM DOCHODY</t>
  </si>
  <si>
    <t>X</t>
  </si>
  <si>
    <t>OGÓŁEM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</si>
</sst>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"/>
    <numFmt numFmtId="167" formatCode="#,##0.0\ _z_ł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0"/>
      <name val="Czcionka tekstu podstawowego"/>
      <family val="0"/>
    </font>
    <font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167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164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 quotePrefix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3" fontId="0" fillId="0" borderId="14" xfId="0" applyNumberFormat="1" applyFont="1" applyBorder="1" applyAlignment="1" quotePrefix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quotePrefix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 quotePrefix="1">
      <alignment horizontal="righ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2" width="41.875" style="0" customWidth="1"/>
    <col min="3" max="3" width="13.75390625" style="0" customWidth="1"/>
    <col min="4" max="4" width="11.25390625" style="0" customWidth="1"/>
    <col min="5" max="5" width="8.625" style="0" customWidth="1"/>
  </cols>
  <sheetData>
    <row r="1" spans="1:9" ht="18" customHeight="1">
      <c r="A1" t="s">
        <v>20</v>
      </c>
      <c r="B1" s="1"/>
      <c r="C1" s="18"/>
      <c r="D1" s="1"/>
      <c r="E1" s="18"/>
      <c r="F1" s="1"/>
      <c r="G1" s="1"/>
      <c r="H1" s="1"/>
      <c r="I1" s="1"/>
    </row>
    <row r="2" spans="2:9" ht="14.25" customHeight="1">
      <c r="B2" s="1"/>
      <c r="C2" s="16"/>
      <c r="D2" s="1"/>
      <c r="E2" s="1"/>
      <c r="F2" s="1"/>
      <c r="G2" s="1"/>
      <c r="H2" s="1"/>
      <c r="I2" s="1"/>
    </row>
    <row r="3" spans="1:9" ht="18" customHeight="1">
      <c r="A3" s="87" t="s">
        <v>14</v>
      </c>
      <c r="B3" s="88"/>
      <c r="C3" s="88"/>
      <c r="D3" s="88"/>
      <c r="E3" s="88"/>
      <c r="F3" s="2"/>
      <c r="G3" s="2"/>
      <c r="H3" s="2"/>
      <c r="I3" s="1"/>
    </row>
    <row r="4" spans="1:9" ht="18" customHeight="1">
      <c r="A4" s="87" t="s">
        <v>7</v>
      </c>
      <c r="B4" s="88"/>
      <c r="C4" s="88"/>
      <c r="D4" s="88"/>
      <c r="E4" s="88"/>
      <c r="F4" s="2"/>
      <c r="G4" s="2"/>
      <c r="H4" s="2"/>
      <c r="I4" s="1"/>
    </row>
    <row r="5" spans="1:9" ht="18" customHeight="1">
      <c r="A5" s="87" t="s">
        <v>18</v>
      </c>
      <c r="B5" s="88"/>
      <c r="C5" s="88"/>
      <c r="D5" s="88"/>
      <c r="E5" s="88"/>
      <c r="F5" s="2"/>
      <c r="G5" s="2"/>
      <c r="H5" s="2"/>
      <c r="I5" s="1"/>
    </row>
    <row r="6" spans="1:9" ht="21.75" customHeight="1">
      <c r="A6" s="89" t="s">
        <v>19</v>
      </c>
      <c r="B6" s="89"/>
      <c r="C6" s="89"/>
      <c r="D6" s="88"/>
      <c r="E6" s="88"/>
      <c r="F6" s="1"/>
      <c r="G6" s="1"/>
      <c r="H6" s="1"/>
      <c r="I6" s="1"/>
    </row>
    <row r="7" spans="2:9" ht="18.75" customHeight="1">
      <c r="B7" s="1"/>
      <c r="C7" s="1"/>
      <c r="D7" s="1"/>
      <c r="E7" s="1"/>
      <c r="F7" s="1"/>
      <c r="G7" s="1"/>
      <c r="H7" s="1"/>
      <c r="I7" s="1"/>
    </row>
    <row r="8" spans="2:9" ht="24" customHeight="1">
      <c r="B8" s="1"/>
      <c r="C8" s="15"/>
      <c r="D8" s="1"/>
      <c r="E8" s="1" t="s">
        <v>9</v>
      </c>
      <c r="F8" s="1"/>
      <c r="G8" s="1"/>
      <c r="H8" s="1"/>
      <c r="I8" s="1"/>
    </row>
    <row r="9" spans="1:9" ht="47.25" customHeight="1">
      <c r="A9" s="7" t="s">
        <v>6</v>
      </c>
      <c r="B9" s="4" t="s">
        <v>3</v>
      </c>
      <c r="C9" s="3" t="s">
        <v>10</v>
      </c>
      <c r="D9" s="3" t="s">
        <v>13</v>
      </c>
      <c r="E9" s="3" t="s">
        <v>17</v>
      </c>
      <c r="F9" s="1"/>
      <c r="G9" s="1"/>
      <c r="H9" s="1"/>
      <c r="I9" s="1"/>
    </row>
    <row r="10" spans="1:9" ht="16.5" customHeight="1">
      <c r="A10" s="6">
        <v>1</v>
      </c>
      <c r="B10" s="3">
        <v>2</v>
      </c>
      <c r="C10" s="4">
        <v>3</v>
      </c>
      <c r="D10" s="3">
        <v>4</v>
      </c>
      <c r="E10" s="4">
        <v>5</v>
      </c>
      <c r="F10" s="1"/>
      <c r="G10" s="1"/>
      <c r="H10" s="1"/>
      <c r="I10" s="1"/>
    </row>
    <row r="11" spans="1:9" ht="35.25" customHeight="1">
      <c r="A11" s="13">
        <v>851</v>
      </c>
      <c r="B11" s="8" t="s">
        <v>0</v>
      </c>
      <c r="C11" s="20">
        <v>35700</v>
      </c>
      <c r="D11" s="20">
        <v>26353</v>
      </c>
      <c r="E11" s="27">
        <f>SUM(D11/C11*100)</f>
        <v>73.81792717086834</v>
      </c>
      <c r="F11" s="1"/>
      <c r="G11" s="1"/>
      <c r="H11" s="1"/>
      <c r="I11" s="1"/>
    </row>
    <row r="12" spans="1:9" ht="27" customHeight="1">
      <c r="A12" s="6">
        <v>85153</v>
      </c>
      <c r="B12" s="14" t="s">
        <v>4</v>
      </c>
      <c r="C12" s="21">
        <v>35700</v>
      </c>
      <c r="D12" s="28">
        <v>26353</v>
      </c>
      <c r="E12" s="30">
        <f aca="true" t="shared" si="0" ref="E12:E18">SUM(D12/C12*100)</f>
        <v>73.81792717086834</v>
      </c>
      <c r="F12" s="1"/>
      <c r="G12" s="1"/>
      <c r="H12" s="1"/>
      <c r="I12" s="1"/>
    </row>
    <row r="13" spans="1:9" ht="15" customHeight="1">
      <c r="A13" s="9"/>
      <c r="B13" s="5" t="s">
        <v>1</v>
      </c>
      <c r="C13" s="22"/>
      <c r="D13" s="29"/>
      <c r="E13" s="30"/>
      <c r="F13" s="1"/>
      <c r="G13" s="1"/>
      <c r="H13" s="1"/>
      <c r="I13" s="1"/>
    </row>
    <row r="14" spans="1:9" ht="24" customHeight="1">
      <c r="A14" s="10"/>
      <c r="B14" s="5" t="s">
        <v>2</v>
      </c>
      <c r="C14" s="22">
        <v>35700</v>
      </c>
      <c r="D14" s="22">
        <v>26353</v>
      </c>
      <c r="E14" s="31">
        <f t="shared" si="0"/>
        <v>73.81792717086834</v>
      </c>
      <c r="F14" s="1"/>
      <c r="G14" s="1"/>
      <c r="H14" s="1"/>
      <c r="I14" s="1"/>
    </row>
    <row r="15" spans="1:9" ht="21.75" customHeight="1">
      <c r="A15" s="10" t="s">
        <v>12</v>
      </c>
      <c r="B15" s="5" t="s">
        <v>11</v>
      </c>
      <c r="C15" s="22">
        <v>18200</v>
      </c>
      <c r="D15" s="22">
        <v>13013</v>
      </c>
      <c r="E15" s="31">
        <f t="shared" si="0"/>
        <v>71.5</v>
      </c>
      <c r="F15" s="1"/>
      <c r="G15" s="1"/>
      <c r="H15" s="1"/>
      <c r="I15" s="1"/>
    </row>
    <row r="16" spans="1:9" ht="29.25" customHeight="1">
      <c r="A16" s="11" t="s">
        <v>5</v>
      </c>
      <c r="B16" s="5" t="s">
        <v>16</v>
      </c>
      <c r="C16" s="22">
        <v>17500</v>
      </c>
      <c r="D16" s="22">
        <v>13340</v>
      </c>
      <c r="E16" s="31">
        <f t="shared" si="0"/>
        <v>76.22857142857143</v>
      </c>
      <c r="F16" s="1"/>
      <c r="G16" s="1"/>
      <c r="H16" s="1"/>
      <c r="I16" s="1"/>
    </row>
    <row r="17" spans="1:9" ht="21" customHeight="1">
      <c r="A17" s="12"/>
      <c r="B17" s="19" t="s">
        <v>15</v>
      </c>
      <c r="C17" s="22"/>
      <c r="D17" s="24"/>
      <c r="E17" s="32"/>
      <c r="F17" s="1"/>
      <c r="G17" s="1"/>
      <c r="H17" s="1"/>
      <c r="I17" s="1"/>
    </row>
    <row r="18" spans="1:9" ht="30" customHeight="1">
      <c r="A18" s="17"/>
      <c r="B18" s="26" t="s">
        <v>8</v>
      </c>
      <c r="C18" s="23">
        <v>35700</v>
      </c>
      <c r="D18" s="25">
        <v>26353</v>
      </c>
      <c r="E18" s="33">
        <f t="shared" si="0"/>
        <v>73.81792717086834</v>
      </c>
      <c r="F18" s="1"/>
      <c r="G18" s="1"/>
      <c r="H18" s="1"/>
      <c r="I18" s="1"/>
    </row>
    <row r="19" spans="2:9" ht="12.75">
      <c r="B19" s="1"/>
      <c r="C19" s="1"/>
      <c r="D19" s="1"/>
      <c r="E19" s="1"/>
      <c r="F19" s="1"/>
      <c r="G19" s="1"/>
      <c r="H19" s="1"/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</sheetData>
  <sheetProtection/>
  <mergeCells count="4">
    <mergeCell ref="A3:E3"/>
    <mergeCell ref="A4:E4"/>
    <mergeCell ref="A5:E5"/>
    <mergeCell ref="A6:E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3" width="9.00390625" style="0" customWidth="1"/>
    <col min="4" max="4" width="10.375" style="0" customWidth="1"/>
    <col min="5" max="5" width="10.875" style="0" customWidth="1"/>
    <col min="6" max="6" width="7.75390625" style="0" customWidth="1"/>
    <col min="7" max="7" width="31.75390625" style="0" customWidth="1"/>
    <col min="8" max="8" width="6.375" style="0" customWidth="1"/>
    <col min="9" max="9" width="7.875" style="0" customWidth="1"/>
    <col min="10" max="10" width="10.375" style="0" customWidth="1"/>
    <col min="11" max="11" width="9.625" style="0" customWidth="1"/>
    <col min="12" max="12" width="9.625" style="0" bestFit="1" customWidth="1"/>
    <col min="13" max="13" width="8.00390625" style="0" customWidth="1"/>
  </cols>
  <sheetData>
    <row r="1" spans="1:14" ht="15.75">
      <c r="A1" s="34" t="s">
        <v>21</v>
      </c>
      <c r="K1" s="35"/>
      <c r="M1" s="35"/>
      <c r="N1" s="36"/>
    </row>
    <row r="2" spans="1:16" ht="15.75" customHeight="1">
      <c r="A2" s="87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2"/>
      <c r="O2" s="2"/>
      <c r="P2" s="1"/>
    </row>
    <row r="3" spans="1:16" ht="15.75" customHeight="1">
      <c r="A3" s="87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2"/>
      <c r="O3" s="2"/>
      <c r="P3" s="1"/>
    </row>
    <row r="4" spans="1:16" ht="15.75" customHeight="1">
      <c r="A4" s="87" t="s">
        <v>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"/>
      <c r="O4" s="2"/>
      <c r="P4" s="1"/>
    </row>
    <row r="5" spans="1:16" ht="15.75" customHeight="1">
      <c r="A5" s="87" t="s">
        <v>25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"/>
      <c r="O5" s="2"/>
      <c r="P5" s="1"/>
    </row>
    <row r="6" spans="1:16" ht="15.75" customHeight="1">
      <c r="A6" s="100" t="s">
        <v>19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"/>
      <c r="O6" s="2"/>
      <c r="P6" s="1"/>
    </row>
    <row r="7" spans="6:16" ht="18" customHeight="1">
      <c r="F7" s="1"/>
      <c r="G7" s="1"/>
      <c r="H7" s="1"/>
      <c r="I7" s="1"/>
      <c r="J7" s="37"/>
      <c r="K7" s="1"/>
      <c r="L7" s="1"/>
      <c r="M7" s="38" t="s">
        <v>9</v>
      </c>
      <c r="N7" s="1"/>
      <c r="O7" s="1"/>
      <c r="P7" s="1"/>
    </row>
    <row r="8" spans="1:16" ht="24" customHeight="1">
      <c r="A8" s="97" t="s">
        <v>26</v>
      </c>
      <c r="B8" s="101"/>
      <c r="C8" s="101"/>
      <c r="D8" s="101"/>
      <c r="E8" s="101"/>
      <c r="F8" s="101"/>
      <c r="G8" s="102" t="s">
        <v>27</v>
      </c>
      <c r="H8" s="103"/>
      <c r="I8" s="103"/>
      <c r="J8" s="103"/>
      <c r="K8" s="103"/>
      <c r="L8" s="103"/>
      <c r="M8" s="103"/>
      <c r="N8" s="1"/>
      <c r="O8" s="1"/>
      <c r="P8" s="1"/>
    </row>
    <row r="9" spans="1:16" ht="51.75" customHeight="1">
      <c r="A9" s="90" t="s">
        <v>28</v>
      </c>
      <c r="B9" s="91"/>
      <c r="C9" s="41" t="s">
        <v>6</v>
      </c>
      <c r="D9" s="3" t="s">
        <v>29</v>
      </c>
      <c r="E9" s="41" t="s">
        <v>13</v>
      </c>
      <c r="F9" s="41" t="s">
        <v>30</v>
      </c>
      <c r="G9" s="4" t="s">
        <v>3</v>
      </c>
      <c r="H9" s="3" t="s">
        <v>31</v>
      </c>
      <c r="I9" s="3" t="s">
        <v>32</v>
      </c>
      <c r="J9" s="3" t="s">
        <v>33</v>
      </c>
      <c r="K9" s="3" t="s">
        <v>29</v>
      </c>
      <c r="L9" s="41" t="s">
        <v>34</v>
      </c>
      <c r="M9" s="3" t="s">
        <v>35</v>
      </c>
      <c r="N9" s="1"/>
      <c r="O9" s="1"/>
      <c r="P9" s="1"/>
    </row>
    <row r="10" spans="1:16" ht="12.75">
      <c r="A10" s="90">
        <v>1</v>
      </c>
      <c r="B10" s="91"/>
      <c r="C10" s="41">
        <v>2</v>
      </c>
      <c r="D10" s="4">
        <v>3</v>
      </c>
      <c r="E10" s="40">
        <v>4</v>
      </c>
      <c r="F10" s="40">
        <v>5</v>
      </c>
      <c r="G10" s="3">
        <v>6</v>
      </c>
      <c r="H10" s="3">
        <v>7</v>
      </c>
      <c r="I10" s="4">
        <v>8</v>
      </c>
      <c r="J10" s="3">
        <v>9</v>
      </c>
      <c r="K10" s="4">
        <v>10</v>
      </c>
      <c r="L10" s="4">
        <v>11</v>
      </c>
      <c r="M10" s="4">
        <v>12</v>
      </c>
      <c r="N10" s="1"/>
      <c r="O10" s="1"/>
      <c r="P10" s="1"/>
    </row>
    <row r="11" spans="1:16" ht="21" customHeight="1">
      <c r="A11" s="92" t="s">
        <v>36</v>
      </c>
      <c r="B11" s="93"/>
      <c r="C11" s="42">
        <v>756</v>
      </c>
      <c r="D11" s="43">
        <v>470000</v>
      </c>
      <c r="E11" s="44">
        <v>517089</v>
      </c>
      <c r="F11" s="45">
        <f>SUM(E11/D11*100)</f>
        <v>110.01893617021277</v>
      </c>
      <c r="G11" s="46" t="s">
        <v>0</v>
      </c>
      <c r="H11" s="47">
        <v>851</v>
      </c>
      <c r="I11" s="47"/>
      <c r="J11" s="48"/>
      <c r="K11" s="49">
        <v>434300</v>
      </c>
      <c r="L11" s="49">
        <v>361659</v>
      </c>
      <c r="M11" s="27">
        <f>L11/K11*100</f>
        <v>83.27400414460051</v>
      </c>
      <c r="N11" s="1"/>
      <c r="O11" s="1"/>
      <c r="P11" s="1"/>
    </row>
    <row r="12" spans="1:16" ht="23.25" customHeight="1">
      <c r="A12" s="94"/>
      <c r="B12" s="95"/>
      <c r="C12" s="51">
        <v>75618</v>
      </c>
      <c r="D12" s="43"/>
      <c r="E12" s="44"/>
      <c r="F12" s="45"/>
      <c r="G12" s="46" t="s">
        <v>37</v>
      </c>
      <c r="H12" s="47"/>
      <c r="I12" s="52">
        <v>85154</v>
      </c>
      <c r="J12" s="48"/>
      <c r="K12" s="43">
        <v>434300</v>
      </c>
      <c r="L12" s="43">
        <v>361659</v>
      </c>
      <c r="M12" s="53">
        <f>L12/K12*100</f>
        <v>83.27400414460051</v>
      </c>
      <c r="N12" s="1"/>
      <c r="O12" s="1"/>
      <c r="P12" s="1"/>
    </row>
    <row r="13" spans="1:16" ht="18" customHeight="1">
      <c r="A13" s="54"/>
      <c r="B13" s="55"/>
      <c r="C13" s="56" t="s">
        <v>38</v>
      </c>
      <c r="D13" s="43"/>
      <c r="E13" s="44"/>
      <c r="F13" s="45"/>
      <c r="G13" s="5" t="s">
        <v>1</v>
      </c>
      <c r="H13" s="22"/>
      <c r="I13" s="22"/>
      <c r="J13" s="48"/>
      <c r="K13" s="22"/>
      <c r="L13" s="22"/>
      <c r="M13" s="57"/>
      <c r="N13" s="1"/>
      <c r="O13" s="1"/>
      <c r="P13" s="1"/>
    </row>
    <row r="14" spans="1:16" ht="15" customHeight="1">
      <c r="A14" s="54"/>
      <c r="B14" s="55"/>
      <c r="C14" s="96"/>
      <c r="D14" s="22"/>
      <c r="E14" s="58"/>
      <c r="F14" s="22"/>
      <c r="G14" s="5" t="s">
        <v>39</v>
      </c>
      <c r="H14" s="22"/>
      <c r="I14" s="22"/>
      <c r="J14" s="48"/>
      <c r="K14" s="22">
        <v>434300</v>
      </c>
      <c r="L14" s="22">
        <v>361659</v>
      </c>
      <c r="M14" s="57">
        <f>L14/K14*100</f>
        <v>83.27400414460051</v>
      </c>
      <c r="N14" s="1"/>
      <c r="O14" s="1"/>
      <c r="P14" s="1"/>
    </row>
    <row r="15" spans="1:16" ht="15" customHeight="1">
      <c r="A15" s="54"/>
      <c r="B15" s="55"/>
      <c r="C15" s="96"/>
      <c r="D15" s="22"/>
      <c r="E15" s="58"/>
      <c r="F15" s="22"/>
      <c r="G15" s="5" t="s">
        <v>40</v>
      </c>
      <c r="H15" s="22"/>
      <c r="I15" s="22"/>
      <c r="J15" s="48"/>
      <c r="K15" s="22">
        <f>SUM(K18,K16)</f>
        <v>378300</v>
      </c>
      <c r="L15" s="22">
        <v>306159</v>
      </c>
      <c r="M15" s="57">
        <f>L15/K15*100</f>
        <v>80.93021411578113</v>
      </c>
      <c r="N15" s="1"/>
      <c r="O15" s="1"/>
      <c r="P15" s="1"/>
    </row>
    <row r="16" spans="1:16" ht="24" customHeight="1">
      <c r="A16" s="54"/>
      <c r="B16" s="55"/>
      <c r="C16" s="94"/>
      <c r="D16" s="22"/>
      <c r="E16" s="58"/>
      <c r="F16" s="22"/>
      <c r="G16" s="5" t="s">
        <v>41</v>
      </c>
      <c r="H16" s="22"/>
      <c r="I16" s="22"/>
      <c r="J16" s="59" t="s">
        <v>42</v>
      </c>
      <c r="K16" s="22">
        <v>288448</v>
      </c>
      <c r="L16" s="22">
        <v>240343</v>
      </c>
      <c r="M16" s="57">
        <f>L16/K16*100</f>
        <v>83.32281728422454</v>
      </c>
      <c r="N16" s="1"/>
      <c r="O16" s="1"/>
      <c r="P16" s="1"/>
    </row>
    <row r="17" spans="1:16" ht="15.75" customHeight="1">
      <c r="A17" s="54"/>
      <c r="B17" s="55"/>
      <c r="C17" s="94"/>
      <c r="D17" s="22"/>
      <c r="E17" s="58"/>
      <c r="F17" s="22"/>
      <c r="G17" s="5" t="s">
        <v>43</v>
      </c>
      <c r="H17" s="22"/>
      <c r="I17" s="22"/>
      <c r="J17" s="60" t="s">
        <v>44</v>
      </c>
      <c r="K17" s="22"/>
      <c r="L17" s="22"/>
      <c r="M17" s="57"/>
      <c r="N17" s="1"/>
      <c r="O17" s="1"/>
      <c r="P17" s="1"/>
    </row>
    <row r="18" spans="1:16" ht="16.5" customHeight="1">
      <c r="A18" s="54"/>
      <c r="B18" s="55"/>
      <c r="C18" s="94"/>
      <c r="D18" s="22"/>
      <c r="E18" s="58"/>
      <c r="F18" s="22"/>
      <c r="G18" s="5" t="s">
        <v>45</v>
      </c>
      <c r="H18" s="22"/>
      <c r="I18" s="22"/>
      <c r="J18" s="60" t="s">
        <v>46</v>
      </c>
      <c r="K18" s="22">
        <v>89852</v>
      </c>
      <c r="L18" s="22">
        <v>65816</v>
      </c>
      <c r="M18" s="57">
        <f>L18/K18*100</f>
        <v>73.24934336464408</v>
      </c>
      <c r="N18" s="1"/>
      <c r="O18" s="1"/>
      <c r="P18" s="1"/>
    </row>
    <row r="19" spans="1:16" ht="27" customHeight="1">
      <c r="A19" s="54"/>
      <c r="B19" s="55"/>
      <c r="C19" s="94"/>
      <c r="D19" s="22"/>
      <c r="E19" s="58"/>
      <c r="F19" s="22"/>
      <c r="G19" s="5" t="s">
        <v>47</v>
      </c>
      <c r="H19" s="22"/>
      <c r="I19" s="22"/>
      <c r="J19" s="60" t="s">
        <v>48</v>
      </c>
      <c r="K19" s="22"/>
      <c r="L19" s="22"/>
      <c r="M19" s="57"/>
      <c r="N19" s="1"/>
      <c r="O19" s="1"/>
      <c r="P19" s="1"/>
    </row>
    <row r="20" spans="1:16" ht="15" customHeight="1">
      <c r="A20" s="54"/>
      <c r="B20" s="55"/>
      <c r="C20" s="94"/>
      <c r="D20" s="22"/>
      <c r="E20" s="58"/>
      <c r="F20" s="22"/>
      <c r="G20" s="5" t="s">
        <v>49</v>
      </c>
      <c r="H20" s="22"/>
      <c r="I20" s="22"/>
      <c r="J20" s="60" t="s">
        <v>50</v>
      </c>
      <c r="K20" s="22"/>
      <c r="L20" s="22"/>
      <c r="M20" s="57"/>
      <c r="N20" s="1"/>
      <c r="O20" s="1"/>
      <c r="P20" s="1"/>
    </row>
    <row r="21" spans="1:16" ht="15" customHeight="1">
      <c r="A21" s="54"/>
      <c r="B21" s="55"/>
      <c r="C21" s="94"/>
      <c r="D21" s="22"/>
      <c r="E21" s="58"/>
      <c r="F21" s="22"/>
      <c r="G21" s="5" t="s">
        <v>51</v>
      </c>
      <c r="H21" s="22"/>
      <c r="I21" s="61"/>
      <c r="J21" s="60">
        <v>2360</v>
      </c>
      <c r="K21" s="22">
        <v>56000</v>
      </c>
      <c r="L21" s="22">
        <v>55500</v>
      </c>
      <c r="M21" s="57">
        <f>L21/K21*100</f>
        <v>99.10714285714286</v>
      </c>
      <c r="N21" s="1"/>
      <c r="O21" s="1"/>
      <c r="P21" s="1"/>
    </row>
    <row r="22" spans="1:16" ht="13.5" customHeight="1">
      <c r="A22" s="54"/>
      <c r="B22" s="55"/>
      <c r="C22" s="94"/>
      <c r="D22" s="22"/>
      <c r="E22" s="58"/>
      <c r="F22" s="22"/>
      <c r="G22" s="5" t="s">
        <v>52</v>
      </c>
      <c r="H22" s="22"/>
      <c r="I22" s="61"/>
      <c r="J22" s="60"/>
      <c r="K22" s="22"/>
      <c r="L22" s="22"/>
      <c r="M22" s="57"/>
      <c r="N22" s="1"/>
      <c r="O22" s="1"/>
      <c r="P22" s="1"/>
    </row>
    <row r="23" spans="1:16" ht="16.5" customHeight="1">
      <c r="A23" s="54"/>
      <c r="B23" s="55"/>
      <c r="C23" s="94"/>
      <c r="D23" s="22"/>
      <c r="E23" s="58"/>
      <c r="F23" s="22"/>
      <c r="G23" s="5" t="s">
        <v>53</v>
      </c>
      <c r="H23" s="22"/>
      <c r="I23" s="61"/>
      <c r="J23" s="48"/>
      <c r="K23" s="43"/>
      <c r="L23" s="22"/>
      <c r="M23" s="57"/>
      <c r="N23" s="1"/>
      <c r="O23" s="1"/>
      <c r="P23" s="1"/>
    </row>
    <row r="24" spans="1:16" ht="28.5" customHeight="1">
      <c r="A24" s="54"/>
      <c r="B24" s="55"/>
      <c r="C24" s="50"/>
      <c r="D24" s="22"/>
      <c r="E24" s="58"/>
      <c r="F24" s="22"/>
      <c r="G24" s="46" t="s">
        <v>54</v>
      </c>
      <c r="H24" s="47">
        <v>900</v>
      </c>
      <c r="I24" s="62"/>
      <c r="J24" s="63"/>
      <c r="K24" s="43">
        <v>33308</v>
      </c>
      <c r="L24" s="64">
        <v>33308</v>
      </c>
      <c r="M24" s="65">
        <f>L24/K24*100</f>
        <v>100</v>
      </c>
      <c r="N24" s="1"/>
      <c r="O24" s="1"/>
      <c r="P24" s="1"/>
    </row>
    <row r="25" spans="1:16" ht="15" customHeight="1">
      <c r="A25" s="54"/>
      <c r="B25" s="55"/>
      <c r="C25" s="50"/>
      <c r="D25" s="22"/>
      <c r="E25" s="58"/>
      <c r="F25" s="22"/>
      <c r="G25" s="5" t="s">
        <v>55</v>
      </c>
      <c r="H25" s="66"/>
      <c r="I25" s="52">
        <v>90095</v>
      </c>
      <c r="J25" s="10"/>
      <c r="K25" s="43">
        <v>33308</v>
      </c>
      <c r="L25" s="43">
        <v>33308</v>
      </c>
      <c r="M25" s="67">
        <f>L25/K25*100</f>
        <v>100</v>
      </c>
      <c r="N25" s="1"/>
      <c r="O25" s="1"/>
      <c r="P25" s="1"/>
    </row>
    <row r="26" spans="1:16" ht="15" customHeight="1">
      <c r="A26" s="54"/>
      <c r="B26" s="55"/>
      <c r="C26" s="50"/>
      <c r="D26" s="22"/>
      <c r="E26" s="58"/>
      <c r="F26" s="22"/>
      <c r="G26" s="5" t="s">
        <v>56</v>
      </c>
      <c r="H26" s="66"/>
      <c r="I26" s="66"/>
      <c r="J26" s="10">
        <v>6069</v>
      </c>
      <c r="K26" s="22">
        <v>33308</v>
      </c>
      <c r="L26" s="68">
        <f>SUM(L29,L28)</f>
        <v>33308</v>
      </c>
      <c r="M26" s="67">
        <f>L26/K26*100</f>
        <v>100</v>
      </c>
      <c r="N26" s="1"/>
      <c r="O26" s="1"/>
      <c r="P26" s="1"/>
    </row>
    <row r="27" spans="1:16" ht="15" customHeight="1">
      <c r="A27" s="69"/>
      <c r="B27" s="70"/>
      <c r="C27" s="71"/>
      <c r="D27" s="72"/>
      <c r="E27" s="73"/>
      <c r="F27" s="72"/>
      <c r="G27" s="74" t="s">
        <v>1</v>
      </c>
      <c r="H27" s="75"/>
      <c r="I27" s="75"/>
      <c r="J27" s="76"/>
      <c r="K27" s="72"/>
      <c r="L27" s="77"/>
      <c r="M27" s="78"/>
      <c r="N27" s="1"/>
      <c r="O27" s="1"/>
      <c r="P27" s="1"/>
    </row>
    <row r="28" spans="1:16" ht="95.25" customHeight="1">
      <c r="A28" s="54"/>
      <c r="B28" s="55"/>
      <c r="C28" s="50"/>
      <c r="D28" s="22"/>
      <c r="E28" s="58"/>
      <c r="F28" s="22"/>
      <c r="G28" s="79" t="s">
        <v>57</v>
      </c>
      <c r="H28" s="66"/>
      <c r="I28" s="66"/>
      <c r="J28" s="10"/>
      <c r="K28" s="22">
        <v>28560</v>
      </c>
      <c r="L28" s="80">
        <v>28560</v>
      </c>
      <c r="M28" s="67">
        <f>L28/K28*100</f>
        <v>100</v>
      </c>
      <c r="N28" s="1"/>
      <c r="O28" s="1"/>
      <c r="P28" s="1"/>
    </row>
    <row r="29" spans="1:16" ht="77.25" customHeight="1">
      <c r="A29" s="69"/>
      <c r="B29" s="70"/>
      <c r="C29" s="71"/>
      <c r="D29" s="72"/>
      <c r="E29" s="73"/>
      <c r="F29" s="72"/>
      <c r="G29" s="74" t="s">
        <v>58</v>
      </c>
      <c r="H29" s="75"/>
      <c r="I29" s="75"/>
      <c r="J29" s="76"/>
      <c r="K29" s="72">
        <v>4748</v>
      </c>
      <c r="L29" s="77">
        <v>4748</v>
      </c>
      <c r="M29" s="67">
        <f>L29/K29*100</f>
        <v>100</v>
      </c>
      <c r="N29" s="1"/>
      <c r="O29" s="1"/>
      <c r="P29" s="1"/>
    </row>
    <row r="30" spans="1:16" ht="30" customHeight="1">
      <c r="A30" s="97" t="s">
        <v>59</v>
      </c>
      <c r="B30" s="98"/>
      <c r="C30" s="81" t="s">
        <v>60</v>
      </c>
      <c r="D30" s="25">
        <v>470000</v>
      </c>
      <c r="E30" s="82">
        <v>517089</v>
      </c>
      <c r="F30" s="83">
        <f>SUM(E30/D30*100)</f>
        <v>110.01893617021277</v>
      </c>
      <c r="G30" s="39" t="s">
        <v>61</v>
      </c>
      <c r="H30" s="84" t="s">
        <v>60</v>
      </c>
      <c r="I30" s="84" t="s">
        <v>60</v>
      </c>
      <c r="J30" s="84" t="s">
        <v>60</v>
      </c>
      <c r="K30" s="23">
        <v>467608</v>
      </c>
      <c r="L30" s="25">
        <f>SUM(L11,L24)</f>
        <v>394967</v>
      </c>
      <c r="M30" s="85">
        <f>L30/K30*100</f>
        <v>84.46540692203726</v>
      </c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6" ht="12.75">
      <c r="H36" s="86"/>
    </row>
  </sheetData>
  <sheetProtection/>
  <mergeCells count="12">
    <mergeCell ref="A8:F8"/>
    <mergeCell ref="G8:M8"/>
    <mergeCell ref="A9:B9"/>
    <mergeCell ref="A10:B10"/>
    <mergeCell ref="A11:B12"/>
    <mergeCell ref="C14:C23"/>
    <mergeCell ref="A30:B30"/>
    <mergeCell ref="A2:M2"/>
    <mergeCell ref="A3:M3"/>
    <mergeCell ref="A4:M4"/>
    <mergeCell ref="A5:M5"/>
    <mergeCell ref="A6:M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ksmote</cp:lastModifiedBy>
  <cp:lastPrinted>2012-07-26T08:09:57Z</cp:lastPrinted>
  <dcterms:created xsi:type="dcterms:W3CDTF">1997-02-26T13:46:56Z</dcterms:created>
  <dcterms:modified xsi:type="dcterms:W3CDTF">2013-04-02T08:36:18Z</dcterms:modified>
  <cp:category/>
  <cp:version/>
  <cp:contentType/>
  <cp:contentStatus/>
</cp:coreProperties>
</file>